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5" windowWidth="15570" windowHeight="6540"/>
  </bookViews>
  <sheets>
    <sheet name="Январь 2018" sheetId="6" r:id="rId1"/>
  </sheets>
  <calcPr calcId="125725"/>
</workbook>
</file>

<file path=xl/calcChain.xml><?xml version="1.0" encoding="utf-8"?>
<calcChain xmlns="http://schemas.openxmlformats.org/spreadsheetml/2006/main">
  <c r="R11" i="6"/>
  <c r="BZ11"/>
  <c r="W11" l="1"/>
  <c r="C12"/>
  <c r="AG11" l="1"/>
  <c r="AG13" s="1"/>
  <c r="E11" l="1"/>
  <c r="F11"/>
  <c r="G11"/>
  <c r="BB13" l="1"/>
  <c r="X12"/>
  <c r="V13"/>
  <c r="U13"/>
  <c r="T13"/>
  <c r="S13"/>
  <c r="Q13"/>
  <c r="P13"/>
  <c r="O13"/>
  <c r="N13"/>
  <c r="M11"/>
  <c r="AF13"/>
  <c r="AE13"/>
  <c r="AD13"/>
  <c r="AC13"/>
  <c r="AA13"/>
  <c r="Z13"/>
  <c r="Y13"/>
  <c r="X13"/>
  <c r="AP13"/>
  <c r="AO13"/>
  <c r="AN13"/>
  <c r="AM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T13"/>
  <c r="BS13"/>
  <c r="BR13"/>
  <c r="BQ13"/>
  <c r="BO13"/>
  <c r="BN13"/>
  <c r="BM13"/>
  <c r="BL13"/>
  <c r="BY13"/>
  <c r="BX13"/>
  <c r="BW13"/>
  <c r="BV13"/>
  <c r="CA13"/>
  <c r="CB13"/>
  <c r="CC13"/>
  <c r="CD13"/>
  <c r="BU11"/>
  <c r="BU13" s="1"/>
  <c r="BK11"/>
  <c r="BK13" s="1"/>
  <c r="BF11"/>
  <c r="BF13" s="1"/>
  <c r="AV11"/>
  <c r="AV13" s="1"/>
  <c r="AQ11"/>
  <c r="AQ13" s="1"/>
  <c r="W13"/>
  <c r="L11"/>
  <c r="K11"/>
  <c r="K13" s="1"/>
  <c r="J11"/>
  <c r="I11"/>
  <c r="I13" s="1"/>
  <c r="G13"/>
  <c r="AB11"/>
  <c r="AB13" s="1"/>
  <c r="AL11"/>
  <c r="AL13" s="1"/>
  <c r="BP11"/>
  <c r="BP13" s="1"/>
  <c r="AH12"/>
  <c r="BL12"/>
  <c r="AR12"/>
  <c r="N12"/>
  <c r="BB12"/>
  <c r="I12"/>
  <c r="H12" s="1"/>
  <c r="J12"/>
  <c r="K12"/>
  <c r="L12"/>
  <c r="BV12"/>
  <c r="BA11" l="1"/>
  <c r="BA13" s="1"/>
  <c r="D11"/>
  <c r="D13" s="1"/>
  <c r="R13"/>
  <c r="H11"/>
  <c r="H13" s="1"/>
  <c r="M13"/>
  <c r="D12"/>
  <c r="L13"/>
  <c r="J13"/>
  <c r="F13"/>
  <c r="BZ13"/>
  <c r="E13"/>
  <c r="C11" l="1"/>
  <c r="C13" s="1"/>
</calcChain>
</file>

<file path=xl/sharedStrings.xml><?xml version="1.0" encoding="utf-8"?>
<sst xmlns="http://schemas.openxmlformats.org/spreadsheetml/2006/main" count="133" uniqueCount="21">
  <si>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</si>
  <si>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</si>
  <si>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</si>
  <si>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</si>
  <si>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</si>
  <si>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</si>
  <si>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</si>
  <si>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</si>
  <si>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</si>
  <si>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</si>
  <si>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</si>
  <si>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</si>
  <si>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</si>
  <si>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</si>
  <si>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</si>
  <si>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</si>
  <si>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</si>
  <si>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Период:</t>
  </si>
  <si>
    <t>ПАО "МРСК Центра и Приволжья" "Тулэнерго"</t>
  </si>
  <si>
    <t xml:space="preserve">Данные об объеме фактического полезного отпуска электроэнергии и мощности ООО "ЭК "СТИ" 
по тарифным группам в разрезе территориальных сетевых организаций по уровням напряжения. </t>
  </si>
  <si>
    <t>октябрь 2018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</si>
</sst>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64" fontId="7" fillId="2" borderId="8" xfId="0" applyNumberFormat="1" applyFont="1" applyFill="1" applyBorder="1"/>
    <xf numFmtId="164" fontId="7" fillId="2" borderId="7" xfId="0" applyNumberFormat="1" applyFont="1" applyFill="1" applyBorder="1"/>
    <xf numFmtId="3" fontId="7" fillId="2" borderId="8" xfId="0" applyNumberFormat="1" applyFont="1" applyFill="1" applyBorder="1"/>
    <xf numFmtId="3" fontId="7" fillId="2" borderId="7" xfId="0" applyNumberFormat="1" applyFont="1" applyFill="1" applyBorder="1"/>
    <xf numFmtId="164" fontId="7" fillId="2" borderId="8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vertical="center"/>
    </xf>
    <xf numFmtId="0" fontId="3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wrapText="1"/>
    </xf>
    <xf numFmtId="3" fontId="7" fillId="2" borderId="27" xfId="0" applyNumberFormat="1" applyFont="1" applyFill="1" applyBorder="1"/>
    <xf numFmtId="3" fontId="7" fillId="2" borderId="45" xfId="0" applyNumberFormat="1" applyFont="1" applyFill="1" applyBorder="1"/>
    <xf numFmtId="3" fontId="7" fillId="2" borderId="46" xfId="0" applyNumberFormat="1" applyFont="1" applyFill="1" applyBorder="1"/>
    <xf numFmtId="3" fontId="7" fillId="2" borderId="47" xfId="0" applyNumberFormat="1" applyFont="1" applyFill="1" applyBorder="1"/>
    <xf numFmtId="164" fontId="7" fillId="2" borderId="33" xfId="0" applyNumberFormat="1" applyFont="1" applyFill="1" applyBorder="1"/>
    <xf numFmtId="164" fontId="7" fillId="2" borderId="12" xfId="0" applyNumberFormat="1" applyFont="1" applyFill="1" applyBorder="1"/>
    <xf numFmtId="3" fontId="7" fillId="2" borderId="12" xfId="0" applyNumberFormat="1" applyFont="1" applyFill="1" applyBorder="1"/>
    <xf numFmtId="3" fontId="8" fillId="2" borderId="12" xfId="0" applyNumberFormat="1" applyFont="1" applyFill="1" applyBorder="1"/>
    <xf numFmtId="3" fontId="8" fillId="2" borderId="34" xfId="0" applyNumberFormat="1" applyFont="1" applyFill="1" applyBorder="1"/>
    <xf numFmtId="164" fontId="7" fillId="2" borderId="6" xfId="0" applyNumberFormat="1" applyFont="1" applyFill="1" applyBorder="1"/>
    <xf numFmtId="164" fontId="8" fillId="2" borderId="12" xfId="0" applyNumberFormat="1" applyFont="1" applyFill="1" applyBorder="1"/>
    <xf numFmtId="4" fontId="7" fillId="2" borderId="6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3" fontId="9" fillId="2" borderId="39" xfId="0" applyNumberFormat="1" applyFont="1" applyFill="1" applyBorder="1" applyAlignment="1">
      <alignment vertic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2" borderId="37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center" vertical="center"/>
    </xf>
    <xf numFmtId="3" fontId="7" fillId="2" borderId="39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3" fontId="7" fillId="2" borderId="44" xfId="0" applyNumberFormat="1" applyFont="1" applyFill="1" applyBorder="1" applyAlignment="1">
      <alignment horizontal="center" vertical="center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43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2" borderId="42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vertical="center"/>
    </xf>
    <xf numFmtId="164" fontId="7" fillId="2" borderId="16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wrapText="1"/>
    </xf>
    <xf numFmtId="3" fontId="9" fillId="2" borderId="39" xfId="0" applyNumberFormat="1" applyFont="1" applyFill="1" applyBorder="1"/>
    <xf numFmtId="3" fontId="7" fillId="2" borderId="49" xfId="0" applyNumberFormat="1" applyFont="1" applyFill="1" applyBorder="1"/>
    <xf numFmtId="3" fontId="7" fillId="2" borderId="48" xfId="0" applyNumberFormat="1" applyFont="1" applyFill="1" applyBorder="1"/>
    <xf numFmtId="3" fontId="3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15"/>
  <sheetViews>
    <sheetView tabSelected="1" zoomScale="40" zoomScaleNormal="40" workbookViewId="0">
      <selection activeCell="AB54" sqref="AB54"/>
    </sheetView>
  </sheetViews>
  <sheetFormatPr defaultColWidth="9.140625" defaultRowHeight="15" outlineLevelCol="1"/>
  <cols>
    <col min="1" max="1" width="4.140625" style="9" customWidth="1"/>
    <col min="2" max="2" width="29" style="9" customWidth="1"/>
    <col min="3" max="6" width="13.140625" style="9" bestFit="1" customWidth="1"/>
    <col min="7" max="7" width="9.5703125" style="9" customWidth="1"/>
    <col min="8" max="12" width="9.28515625" style="9" customWidth="1"/>
    <col min="13" max="13" width="13.140625" style="9" bestFit="1" customWidth="1"/>
    <col min="14" max="14" width="7.7109375" style="9" bestFit="1" customWidth="1"/>
    <col min="15" max="16" width="9.28515625" style="9" bestFit="1" customWidth="1"/>
    <col min="17" max="17" width="6.7109375" style="9" bestFit="1" customWidth="1"/>
    <col min="18" max="18" width="9.5703125" style="9" customWidth="1"/>
    <col min="19" max="22" width="5.42578125" style="9" customWidth="1"/>
    <col min="23" max="23" width="15.140625" style="9" customWidth="1"/>
    <col min="24" max="24" width="9.28515625" style="9" bestFit="1" customWidth="1"/>
    <col min="25" max="25" width="5.7109375" style="9" bestFit="1" customWidth="1"/>
    <col min="26" max="26" width="6.7109375" style="9" bestFit="1" customWidth="1"/>
    <col min="27" max="27" width="5.7109375" style="9" bestFit="1" customWidth="1"/>
    <col min="28" max="28" width="9.140625" style="9" customWidth="1"/>
    <col min="29" max="32" width="5.7109375" style="9" bestFit="1" customWidth="1"/>
    <col min="33" max="33" width="12" style="9" customWidth="1"/>
    <col min="34" max="34" width="9.28515625" style="9" bestFit="1" customWidth="1"/>
    <col min="35" max="35" width="5.7109375" style="9" bestFit="1" customWidth="1"/>
    <col min="36" max="36" width="7.7109375" style="9" bestFit="1" customWidth="1"/>
    <col min="37" max="37" width="6.7109375" style="9" bestFit="1" customWidth="1"/>
    <col min="38" max="38" width="10.28515625" style="9" customWidth="1"/>
    <col min="39" max="39" width="4.28515625" style="9" bestFit="1" customWidth="1"/>
    <col min="40" max="41" width="5.42578125" style="9" bestFit="1" customWidth="1"/>
    <col min="42" max="42" width="4.42578125" style="9" bestFit="1" customWidth="1"/>
    <col min="43" max="43" width="11.28515625" style="9" customWidth="1"/>
    <col min="44" max="44" width="9.28515625" style="9" bestFit="1" customWidth="1"/>
    <col min="45" max="47" width="5.7109375" style="9" bestFit="1" customWidth="1"/>
    <col min="48" max="48" width="9.140625" style="9" customWidth="1"/>
    <col min="49" max="52" width="5.7109375" style="9" bestFit="1" customWidth="1"/>
    <col min="53" max="53" width="10.85546875" style="9" customWidth="1"/>
    <col min="54" max="54" width="9.28515625" style="9" bestFit="1" customWidth="1"/>
    <col min="55" max="55" width="5.7109375" style="9" bestFit="1" customWidth="1"/>
    <col min="56" max="56" width="9.85546875" style="9" bestFit="1" customWidth="1"/>
    <col min="57" max="57" width="5.7109375" style="9" bestFit="1" customWidth="1"/>
    <col min="58" max="58" width="9.28515625" style="9" bestFit="1" customWidth="1"/>
    <col min="59" max="59" width="5.5703125" style="9" customWidth="1"/>
    <col min="60" max="62" width="5.7109375" style="9" bestFit="1" customWidth="1"/>
    <col min="63" max="63" width="10.42578125" style="9" customWidth="1" outlineLevel="1"/>
    <col min="64" max="64" width="9.28515625" style="9" bestFit="1" customWidth="1" outlineLevel="1"/>
    <col min="65" max="67" width="5.7109375" style="9" bestFit="1" customWidth="1" outlineLevel="1"/>
    <col min="68" max="68" width="8.85546875" style="9" customWidth="1" outlineLevel="1"/>
    <col min="69" max="72" width="5.7109375" style="9" bestFit="1" customWidth="1" outlineLevel="1"/>
    <col min="73" max="73" width="11.85546875" style="9" bestFit="1" customWidth="1" outlineLevel="1"/>
    <col min="74" max="74" width="9.28515625" style="9" bestFit="1" customWidth="1" outlineLevel="1"/>
    <col min="75" max="77" width="5.7109375" style="9" bestFit="1" customWidth="1" outlineLevel="1"/>
    <col min="78" max="78" width="10" style="9" customWidth="1" outlineLevel="1"/>
    <col min="79" max="79" width="5.7109375" style="9" bestFit="1" customWidth="1" outlineLevel="1"/>
    <col min="80" max="81" width="6" style="9" bestFit="1" customWidth="1" outlineLevel="1"/>
    <col min="82" max="82" width="4.7109375" style="9" bestFit="1" customWidth="1" outlineLevel="1"/>
    <col min="83" max="16384" width="9.140625" style="9"/>
  </cols>
  <sheetData>
    <row r="2" spans="1:82" ht="71.25" customHeight="1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8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8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 t="s">
        <v>17</v>
      </c>
      <c r="S4" s="12" t="s">
        <v>20</v>
      </c>
      <c r="T4" s="11"/>
      <c r="U4" s="11"/>
    </row>
    <row r="5" spans="1:82" s="13" customFormat="1" ht="15.75" thickBot="1">
      <c r="V5" s="13">
        <v>1</v>
      </c>
      <c r="AF5" s="13">
        <v>2</v>
      </c>
      <c r="AP5" s="13">
        <v>3</v>
      </c>
      <c r="AZ5" s="13">
        <v>4</v>
      </c>
      <c r="BJ5" s="13">
        <v>5</v>
      </c>
      <c r="BT5" s="13">
        <v>6</v>
      </c>
      <c r="CD5" s="13">
        <v>7</v>
      </c>
    </row>
    <row r="6" spans="1:82">
      <c r="A6" s="14"/>
      <c r="B6" s="15"/>
      <c r="C6" s="16" t="s">
        <v>2</v>
      </c>
      <c r="D6" s="17"/>
      <c r="E6" s="17"/>
      <c r="F6" s="17"/>
      <c r="G6" s="17"/>
      <c r="H6" s="17"/>
      <c r="I6" s="17"/>
      <c r="J6" s="17"/>
      <c r="K6" s="17"/>
      <c r="L6" s="18"/>
      <c r="M6" s="19" t="s">
        <v>3</v>
      </c>
      <c r="N6" s="20"/>
      <c r="O6" s="20"/>
      <c r="P6" s="20"/>
      <c r="Q6" s="20"/>
      <c r="R6" s="20"/>
      <c r="S6" s="20"/>
      <c r="T6" s="20"/>
      <c r="U6" s="20"/>
      <c r="V6" s="21"/>
      <c r="W6" s="19" t="s">
        <v>3</v>
      </c>
      <c r="X6" s="20"/>
      <c r="Y6" s="20"/>
      <c r="Z6" s="20"/>
      <c r="AA6" s="20"/>
      <c r="AB6" s="20"/>
      <c r="AC6" s="20"/>
      <c r="AD6" s="20"/>
      <c r="AE6" s="20"/>
      <c r="AF6" s="21"/>
      <c r="AG6" s="19" t="s">
        <v>3</v>
      </c>
      <c r="AH6" s="20"/>
      <c r="AI6" s="20"/>
      <c r="AJ6" s="20"/>
      <c r="AK6" s="20"/>
      <c r="AL6" s="20"/>
      <c r="AM6" s="20"/>
      <c r="AN6" s="20"/>
      <c r="AO6" s="20"/>
      <c r="AP6" s="21"/>
      <c r="AQ6" s="19" t="s">
        <v>3</v>
      </c>
      <c r="AR6" s="20"/>
      <c r="AS6" s="20"/>
      <c r="AT6" s="20"/>
      <c r="AU6" s="20"/>
      <c r="AV6" s="20"/>
      <c r="AW6" s="20"/>
      <c r="AX6" s="20"/>
      <c r="AY6" s="20"/>
      <c r="AZ6" s="21"/>
      <c r="BA6" s="19" t="s">
        <v>3</v>
      </c>
      <c r="BB6" s="20"/>
      <c r="BC6" s="20"/>
      <c r="BD6" s="20"/>
      <c r="BE6" s="20"/>
      <c r="BF6" s="20"/>
      <c r="BG6" s="20"/>
      <c r="BH6" s="20"/>
      <c r="BI6" s="20"/>
      <c r="BJ6" s="21"/>
      <c r="BK6" s="19" t="s">
        <v>3</v>
      </c>
      <c r="BL6" s="20"/>
      <c r="BM6" s="20"/>
      <c r="BN6" s="20"/>
      <c r="BO6" s="20"/>
      <c r="BP6" s="20"/>
      <c r="BQ6" s="20"/>
      <c r="BR6" s="20"/>
      <c r="BS6" s="20"/>
      <c r="BT6" s="21"/>
      <c r="BU6" s="19" t="s">
        <v>3</v>
      </c>
      <c r="BV6" s="20"/>
      <c r="BW6" s="20"/>
      <c r="BX6" s="20"/>
      <c r="BY6" s="20"/>
      <c r="BZ6" s="20"/>
      <c r="CA6" s="20"/>
      <c r="CB6" s="20"/>
      <c r="CC6" s="20"/>
      <c r="CD6" s="21"/>
    </row>
    <row r="7" spans="1:82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6"/>
      <c r="M7" s="27" t="s">
        <v>13</v>
      </c>
      <c r="N7" s="28"/>
      <c r="O7" s="28"/>
      <c r="P7" s="28"/>
      <c r="Q7" s="28"/>
      <c r="R7" s="28"/>
      <c r="S7" s="28"/>
      <c r="T7" s="28"/>
      <c r="U7" s="28"/>
      <c r="V7" s="29"/>
      <c r="W7" s="27" t="s">
        <v>14</v>
      </c>
      <c r="X7" s="30"/>
      <c r="Y7" s="30"/>
      <c r="Z7" s="30"/>
      <c r="AA7" s="30"/>
      <c r="AB7" s="30"/>
      <c r="AC7" s="30"/>
      <c r="AD7" s="30"/>
      <c r="AE7" s="30"/>
      <c r="AF7" s="31"/>
      <c r="AG7" s="27" t="s">
        <v>11</v>
      </c>
      <c r="AH7" s="28"/>
      <c r="AI7" s="28"/>
      <c r="AJ7" s="28"/>
      <c r="AK7" s="28"/>
      <c r="AL7" s="28"/>
      <c r="AM7" s="28"/>
      <c r="AN7" s="28"/>
      <c r="AO7" s="28"/>
      <c r="AP7" s="29"/>
      <c r="AQ7" s="27" t="s">
        <v>15</v>
      </c>
      <c r="AR7" s="28"/>
      <c r="AS7" s="28"/>
      <c r="AT7" s="28"/>
      <c r="AU7" s="28"/>
      <c r="AV7" s="28"/>
      <c r="AW7" s="28"/>
      <c r="AX7" s="28"/>
      <c r="AY7" s="28"/>
      <c r="AZ7" s="29"/>
      <c r="BA7" s="27" t="s">
        <v>12</v>
      </c>
      <c r="BB7" s="28"/>
      <c r="BC7" s="28"/>
      <c r="BD7" s="28"/>
      <c r="BE7" s="28"/>
      <c r="BF7" s="28"/>
      <c r="BG7" s="28"/>
      <c r="BH7" s="28"/>
      <c r="BI7" s="28"/>
      <c r="BJ7" s="29"/>
      <c r="BK7" s="27" t="s">
        <v>16</v>
      </c>
      <c r="BL7" s="28"/>
      <c r="BM7" s="28"/>
      <c r="BN7" s="28"/>
      <c r="BO7" s="28"/>
      <c r="BP7" s="28"/>
      <c r="BQ7" s="28"/>
      <c r="BR7" s="28"/>
      <c r="BS7" s="28"/>
      <c r="BT7" s="29"/>
      <c r="BU7" s="27" t="s">
        <v>18</v>
      </c>
      <c r="BV7" s="28"/>
      <c r="BW7" s="28"/>
      <c r="BX7" s="28"/>
      <c r="BY7" s="28"/>
      <c r="BZ7" s="28"/>
      <c r="CA7" s="28"/>
      <c r="CB7" s="28"/>
      <c r="CC7" s="28"/>
      <c r="CD7" s="29"/>
    </row>
    <row r="8" spans="1:82">
      <c r="A8" s="22"/>
      <c r="B8" s="23"/>
      <c r="C8" s="32" t="s">
        <v>8</v>
      </c>
      <c r="D8" s="30"/>
      <c r="E8" s="30"/>
      <c r="F8" s="30"/>
      <c r="G8" s="33"/>
      <c r="H8" s="34" t="s">
        <v>9</v>
      </c>
      <c r="I8" s="30"/>
      <c r="J8" s="30"/>
      <c r="K8" s="30"/>
      <c r="L8" s="31"/>
      <c r="M8" s="32" t="s">
        <v>8</v>
      </c>
      <c r="N8" s="30"/>
      <c r="O8" s="30"/>
      <c r="P8" s="30"/>
      <c r="Q8" s="33"/>
      <c r="R8" s="34" t="s">
        <v>9</v>
      </c>
      <c r="S8" s="30"/>
      <c r="T8" s="30"/>
      <c r="U8" s="30"/>
      <c r="V8" s="31"/>
      <c r="W8" s="32" t="s">
        <v>8</v>
      </c>
      <c r="X8" s="30"/>
      <c r="Y8" s="30"/>
      <c r="Z8" s="30"/>
      <c r="AA8" s="33"/>
      <c r="AB8" s="34" t="s">
        <v>9</v>
      </c>
      <c r="AC8" s="30"/>
      <c r="AD8" s="30"/>
      <c r="AE8" s="30"/>
      <c r="AF8" s="31"/>
      <c r="AG8" s="32" t="s">
        <v>8</v>
      </c>
      <c r="AH8" s="30"/>
      <c r="AI8" s="30"/>
      <c r="AJ8" s="30"/>
      <c r="AK8" s="33"/>
      <c r="AL8" s="34" t="s">
        <v>9</v>
      </c>
      <c r="AM8" s="30"/>
      <c r="AN8" s="30"/>
      <c r="AO8" s="30"/>
      <c r="AP8" s="31"/>
      <c r="AQ8" s="32" t="s">
        <v>8</v>
      </c>
      <c r="AR8" s="30"/>
      <c r="AS8" s="30"/>
      <c r="AT8" s="30"/>
      <c r="AU8" s="33"/>
      <c r="AV8" s="34" t="s">
        <v>9</v>
      </c>
      <c r="AW8" s="30"/>
      <c r="AX8" s="30"/>
      <c r="AY8" s="30"/>
      <c r="AZ8" s="31"/>
      <c r="BA8" s="32" t="s">
        <v>8</v>
      </c>
      <c r="BB8" s="30"/>
      <c r="BC8" s="30"/>
      <c r="BD8" s="30"/>
      <c r="BE8" s="33"/>
      <c r="BF8" s="34" t="s">
        <v>9</v>
      </c>
      <c r="BG8" s="30"/>
      <c r="BH8" s="30"/>
      <c r="BI8" s="30"/>
      <c r="BJ8" s="31"/>
      <c r="BK8" s="32" t="s">
        <v>8</v>
      </c>
      <c r="BL8" s="30"/>
      <c r="BM8" s="30"/>
      <c r="BN8" s="30"/>
      <c r="BO8" s="33"/>
      <c r="BP8" s="34" t="s">
        <v>9</v>
      </c>
      <c r="BQ8" s="30"/>
      <c r="BR8" s="30"/>
      <c r="BS8" s="30"/>
      <c r="BT8" s="31"/>
      <c r="BU8" s="32" t="s">
        <v>8</v>
      </c>
      <c r="BV8" s="30"/>
      <c r="BW8" s="30"/>
      <c r="BX8" s="30"/>
      <c r="BY8" s="33"/>
      <c r="BZ8" s="34" t="s">
        <v>9</v>
      </c>
      <c r="CA8" s="30"/>
      <c r="CB8" s="30"/>
      <c r="CC8" s="30"/>
      <c r="CD8" s="31"/>
    </row>
    <row r="9" spans="1:82">
      <c r="A9" s="22"/>
      <c r="B9" s="23"/>
      <c r="C9" s="35" t="s">
        <v>2</v>
      </c>
      <c r="D9" s="34" t="s">
        <v>10</v>
      </c>
      <c r="E9" s="30"/>
      <c r="F9" s="30"/>
      <c r="G9" s="33"/>
      <c r="H9" s="36" t="s">
        <v>2</v>
      </c>
      <c r="I9" s="34" t="s">
        <v>10</v>
      </c>
      <c r="J9" s="30"/>
      <c r="K9" s="30"/>
      <c r="L9" s="31"/>
      <c r="M9" s="35" t="s">
        <v>2</v>
      </c>
      <c r="N9" s="34" t="s">
        <v>10</v>
      </c>
      <c r="O9" s="30"/>
      <c r="P9" s="30"/>
      <c r="Q9" s="33"/>
      <c r="R9" s="36" t="s">
        <v>2</v>
      </c>
      <c r="S9" s="34" t="s">
        <v>10</v>
      </c>
      <c r="T9" s="30"/>
      <c r="U9" s="30"/>
      <c r="V9" s="31"/>
      <c r="W9" s="35" t="s">
        <v>2</v>
      </c>
      <c r="X9" s="34" t="s">
        <v>10</v>
      </c>
      <c r="Y9" s="30"/>
      <c r="Z9" s="30"/>
      <c r="AA9" s="33"/>
      <c r="AB9" s="36" t="s">
        <v>2</v>
      </c>
      <c r="AC9" s="34" t="s">
        <v>10</v>
      </c>
      <c r="AD9" s="30"/>
      <c r="AE9" s="30"/>
      <c r="AF9" s="31"/>
      <c r="AG9" s="35" t="s">
        <v>2</v>
      </c>
      <c r="AH9" s="34" t="s">
        <v>10</v>
      </c>
      <c r="AI9" s="30"/>
      <c r="AJ9" s="30"/>
      <c r="AK9" s="33"/>
      <c r="AL9" s="36" t="s">
        <v>2</v>
      </c>
      <c r="AM9" s="34" t="s">
        <v>10</v>
      </c>
      <c r="AN9" s="30"/>
      <c r="AO9" s="30"/>
      <c r="AP9" s="31"/>
      <c r="AQ9" s="35" t="s">
        <v>2</v>
      </c>
      <c r="AR9" s="34" t="s">
        <v>10</v>
      </c>
      <c r="AS9" s="30"/>
      <c r="AT9" s="30"/>
      <c r="AU9" s="33"/>
      <c r="AV9" s="36" t="s">
        <v>2</v>
      </c>
      <c r="AW9" s="34" t="s">
        <v>10</v>
      </c>
      <c r="AX9" s="30"/>
      <c r="AY9" s="30"/>
      <c r="AZ9" s="31"/>
      <c r="BA9" s="35" t="s">
        <v>2</v>
      </c>
      <c r="BB9" s="34" t="s">
        <v>10</v>
      </c>
      <c r="BC9" s="30"/>
      <c r="BD9" s="30"/>
      <c r="BE9" s="33"/>
      <c r="BF9" s="36" t="s">
        <v>2</v>
      </c>
      <c r="BG9" s="34" t="s">
        <v>10</v>
      </c>
      <c r="BH9" s="30"/>
      <c r="BI9" s="30"/>
      <c r="BJ9" s="31"/>
      <c r="BK9" s="35" t="s">
        <v>2</v>
      </c>
      <c r="BL9" s="34" t="s">
        <v>10</v>
      </c>
      <c r="BM9" s="30"/>
      <c r="BN9" s="30"/>
      <c r="BO9" s="33"/>
      <c r="BP9" s="36" t="s">
        <v>2</v>
      </c>
      <c r="BQ9" s="34" t="s">
        <v>10</v>
      </c>
      <c r="BR9" s="30"/>
      <c r="BS9" s="30"/>
      <c r="BT9" s="31"/>
      <c r="BU9" s="35" t="s">
        <v>2</v>
      </c>
      <c r="BV9" s="34" t="s">
        <v>10</v>
      </c>
      <c r="BW9" s="30"/>
      <c r="BX9" s="30"/>
      <c r="BY9" s="33"/>
      <c r="BZ9" s="36" t="s">
        <v>2</v>
      </c>
      <c r="CA9" s="34" t="s">
        <v>10</v>
      </c>
      <c r="CB9" s="30"/>
      <c r="CC9" s="30"/>
      <c r="CD9" s="31"/>
    </row>
    <row r="10" spans="1:82" ht="15.75" thickBot="1">
      <c r="A10" s="37"/>
      <c r="B10" s="38"/>
      <c r="C10" s="37"/>
      <c r="D10" s="39" t="s">
        <v>4</v>
      </c>
      <c r="E10" s="39" t="s">
        <v>5</v>
      </c>
      <c r="F10" s="39" t="s">
        <v>6</v>
      </c>
      <c r="G10" s="39" t="s">
        <v>7</v>
      </c>
      <c r="H10" s="40"/>
      <c r="I10" s="41" t="s">
        <v>4</v>
      </c>
      <c r="J10" s="41" t="s">
        <v>5</v>
      </c>
      <c r="K10" s="41" t="s">
        <v>6</v>
      </c>
      <c r="L10" s="42" t="s">
        <v>7</v>
      </c>
      <c r="M10" s="37"/>
      <c r="N10" s="41" t="s">
        <v>4</v>
      </c>
      <c r="O10" s="41" t="s">
        <v>5</v>
      </c>
      <c r="P10" s="41" t="s">
        <v>6</v>
      </c>
      <c r="Q10" s="41" t="s">
        <v>7</v>
      </c>
      <c r="R10" s="40"/>
      <c r="S10" s="41" t="s">
        <v>4</v>
      </c>
      <c r="T10" s="41" t="s">
        <v>5</v>
      </c>
      <c r="U10" s="41" t="s">
        <v>6</v>
      </c>
      <c r="V10" s="42" t="s">
        <v>7</v>
      </c>
      <c r="W10" s="37"/>
      <c r="X10" s="41" t="s">
        <v>4</v>
      </c>
      <c r="Y10" s="41" t="s">
        <v>5</v>
      </c>
      <c r="Z10" s="41" t="s">
        <v>6</v>
      </c>
      <c r="AA10" s="41" t="s">
        <v>7</v>
      </c>
      <c r="AB10" s="40"/>
      <c r="AC10" s="41" t="s">
        <v>4</v>
      </c>
      <c r="AD10" s="41" t="s">
        <v>5</v>
      </c>
      <c r="AE10" s="41" t="s">
        <v>6</v>
      </c>
      <c r="AF10" s="42" t="s">
        <v>7</v>
      </c>
      <c r="AG10" s="37"/>
      <c r="AH10" s="41" t="s">
        <v>4</v>
      </c>
      <c r="AI10" s="41" t="s">
        <v>5</v>
      </c>
      <c r="AJ10" s="41" t="s">
        <v>6</v>
      </c>
      <c r="AK10" s="41" t="s">
        <v>7</v>
      </c>
      <c r="AL10" s="40"/>
      <c r="AM10" s="41" t="s">
        <v>4</v>
      </c>
      <c r="AN10" s="41" t="s">
        <v>5</v>
      </c>
      <c r="AO10" s="41" t="s">
        <v>6</v>
      </c>
      <c r="AP10" s="42" t="s">
        <v>7</v>
      </c>
      <c r="AQ10" s="37"/>
      <c r="AR10" s="41" t="s">
        <v>4</v>
      </c>
      <c r="AS10" s="41" t="s">
        <v>5</v>
      </c>
      <c r="AT10" s="41" t="s">
        <v>6</v>
      </c>
      <c r="AU10" s="41" t="s">
        <v>7</v>
      </c>
      <c r="AV10" s="40"/>
      <c r="AW10" s="41" t="s">
        <v>4</v>
      </c>
      <c r="AX10" s="41" t="s">
        <v>5</v>
      </c>
      <c r="AY10" s="41" t="s">
        <v>6</v>
      </c>
      <c r="AZ10" s="42" t="s">
        <v>7</v>
      </c>
      <c r="BA10" s="37"/>
      <c r="BB10" s="41" t="s">
        <v>4</v>
      </c>
      <c r="BC10" s="41" t="s">
        <v>5</v>
      </c>
      <c r="BD10" s="41" t="s">
        <v>6</v>
      </c>
      <c r="BE10" s="41" t="s">
        <v>7</v>
      </c>
      <c r="BF10" s="40"/>
      <c r="BG10" s="41" t="s">
        <v>4</v>
      </c>
      <c r="BH10" s="41" t="s">
        <v>5</v>
      </c>
      <c r="BI10" s="41" t="s">
        <v>6</v>
      </c>
      <c r="BJ10" s="42" t="s">
        <v>7</v>
      </c>
      <c r="BK10" s="37"/>
      <c r="BL10" s="41" t="s">
        <v>4</v>
      </c>
      <c r="BM10" s="41" t="s">
        <v>5</v>
      </c>
      <c r="BN10" s="41" t="s">
        <v>6</v>
      </c>
      <c r="BO10" s="41" t="s">
        <v>7</v>
      </c>
      <c r="BP10" s="40"/>
      <c r="BQ10" s="41" t="s">
        <v>4</v>
      </c>
      <c r="BR10" s="41" t="s">
        <v>5</v>
      </c>
      <c r="BS10" s="41" t="s">
        <v>6</v>
      </c>
      <c r="BT10" s="42" t="s">
        <v>7</v>
      </c>
      <c r="BU10" s="37"/>
      <c r="BV10" s="41" t="s">
        <v>4</v>
      </c>
      <c r="BW10" s="41" t="s">
        <v>5</v>
      </c>
      <c r="BX10" s="41" t="s">
        <v>6</v>
      </c>
      <c r="BY10" s="41" t="s">
        <v>7</v>
      </c>
      <c r="BZ10" s="40"/>
      <c r="CA10" s="41" t="s">
        <v>4</v>
      </c>
      <c r="CB10" s="41" t="s">
        <v>5</v>
      </c>
      <c r="CC10" s="41" t="s">
        <v>6</v>
      </c>
      <c r="CD10" s="42" t="s">
        <v>7</v>
      </c>
    </row>
    <row r="11" spans="1:82" ht="15.75" thickBot="1">
      <c r="A11" s="43">
        <v>1</v>
      </c>
      <c r="B11" s="44" t="s">
        <v>0</v>
      </c>
      <c r="C11" s="45">
        <f>M11+W11+AG11+AQ11+BA11+BK11+BU11</f>
        <v>45690.206999999995</v>
      </c>
      <c r="D11" s="46">
        <f t="shared" ref="D11:L11" si="0">N11+X11+AH11+AR11+BB11+BL11+BV11</f>
        <v>31017.701000000001</v>
      </c>
      <c r="E11" s="47">
        <f t="shared" si="0"/>
        <v>8503.5619999999999</v>
      </c>
      <c r="F11" s="47">
        <f t="shared" si="0"/>
        <v>6095.0060000000012</v>
      </c>
      <c r="G11" s="48">
        <f t="shared" si="0"/>
        <v>73.938000000000002</v>
      </c>
      <c r="H11" s="46">
        <f>R11+AB11+AL11+AV11+BF11+BP11+BZ11</f>
        <v>8829</v>
      </c>
      <c r="I11" s="47">
        <f t="shared" si="0"/>
        <v>8454</v>
      </c>
      <c r="J11" s="47">
        <f t="shared" si="0"/>
        <v>0</v>
      </c>
      <c r="K11" s="47">
        <f t="shared" si="0"/>
        <v>375</v>
      </c>
      <c r="L11" s="48">
        <f t="shared" si="0"/>
        <v>0</v>
      </c>
      <c r="M11" s="49">
        <f>SUM(N11:Q11)</f>
        <v>13745.474</v>
      </c>
      <c r="N11" s="50">
        <v>259.34899999999999</v>
      </c>
      <c r="O11" s="50">
        <v>8503.5619999999999</v>
      </c>
      <c r="P11" s="50">
        <v>4940.7970000000005</v>
      </c>
      <c r="Q11" s="50">
        <v>41.765999999999998</v>
      </c>
      <c r="R11" s="51">
        <f>SUM(S11:V11)</f>
        <v>375</v>
      </c>
      <c r="S11" s="52">
        <v>0</v>
      </c>
      <c r="T11" s="52">
        <v>0</v>
      </c>
      <c r="U11" s="52">
        <v>375</v>
      </c>
      <c r="V11" s="53">
        <v>0</v>
      </c>
      <c r="W11" s="54">
        <f>SUM(X11:AA11)</f>
        <v>8443.0679999999993</v>
      </c>
      <c r="X11" s="55">
        <v>8418.8359999999993</v>
      </c>
      <c r="Y11" s="55">
        <v>0</v>
      </c>
      <c r="Z11" s="55">
        <v>19.809000000000001</v>
      </c>
      <c r="AA11" s="55">
        <v>4.423</v>
      </c>
      <c r="AB11" s="1">
        <f>SUM(AC11:AF11)</f>
        <v>0</v>
      </c>
      <c r="AC11" s="1">
        <v>0</v>
      </c>
      <c r="AD11" s="1">
        <v>0</v>
      </c>
      <c r="AE11" s="1">
        <v>0</v>
      </c>
      <c r="AF11" s="2">
        <v>0</v>
      </c>
      <c r="AG11" s="54">
        <f>SUM(AH11:AK11)</f>
        <v>4173.299</v>
      </c>
      <c r="AH11" s="1">
        <v>3546.3159999999998</v>
      </c>
      <c r="AI11" s="1">
        <v>0</v>
      </c>
      <c r="AJ11" s="1">
        <v>599.23400000000004</v>
      </c>
      <c r="AK11" s="1">
        <v>27.748999999999999</v>
      </c>
      <c r="AL11" s="3">
        <f>SUM(AM11:AP11)</f>
        <v>0</v>
      </c>
      <c r="AM11" s="3">
        <v>0</v>
      </c>
      <c r="AN11" s="3">
        <v>0</v>
      </c>
      <c r="AO11" s="3">
        <v>0</v>
      </c>
      <c r="AP11" s="4">
        <v>0</v>
      </c>
      <c r="AQ11" s="54">
        <f>SUM(AR11:AU11)</f>
        <v>7975.3819999999996</v>
      </c>
      <c r="AR11" s="5">
        <v>7975.3819999999996</v>
      </c>
      <c r="AS11" s="5">
        <v>0</v>
      </c>
      <c r="AT11" s="5">
        <v>0</v>
      </c>
      <c r="AU11" s="5">
        <v>0</v>
      </c>
      <c r="AV11" s="1">
        <f>SUM(AW11:AZ11)</f>
        <v>0</v>
      </c>
      <c r="AW11" s="5">
        <v>0</v>
      </c>
      <c r="AX11" s="5">
        <v>0</v>
      </c>
      <c r="AY11" s="5">
        <v>0</v>
      </c>
      <c r="AZ11" s="6">
        <v>0</v>
      </c>
      <c r="BA11" s="54">
        <f>SUM(BB11:BE11)</f>
        <v>4137.0060000000003</v>
      </c>
      <c r="BB11" s="1">
        <v>3601.84</v>
      </c>
      <c r="BC11" s="1">
        <v>0</v>
      </c>
      <c r="BD11" s="1">
        <v>535.16600000000005</v>
      </c>
      <c r="BE11" s="1">
        <v>0</v>
      </c>
      <c r="BF11" s="1">
        <f>SUM(BG11:BJ11)</f>
        <v>0</v>
      </c>
      <c r="BG11" s="1">
        <v>0</v>
      </c>
      <c r="BH11" s="1">
        <v>0</v>
      </c>
      <c r="BI11" s="1">
        <v>0</v>
      </c>
      <c r="BJ11" s="2">
        <v>0</v>
      </c>
      <c r="BK11" s="56">
        <f>SUM(BL11:BO11)</f>
        <v>1467.2550000000001</v>
      </c>
      <c r="BL11" s="1">
        <v>1467.2550000000001</v>
      </c>
      <c r="BM11" s="1">
        <v>0</v>
      </c>
      <c r="BN11" s="1">
        <v>0</v>
      </c>
      <c r="BO11" s="1">
        <v>0</v>
      </c>
      <c r="BP11" s="1">
        <f>SUM(BQ11:BT11)</f>
        <v>0</v>
      </c>
      <c r="BQ11" s="1">
        <v>0</v>
      </c>
      <c r="BR11" s="1">
        <v>0</v>
      </c>
      <c r="BS11" s="1">
        <v>0</v>
      </c>
      <c r="BT11" s="2">
        <v>0</v>
      </c>
      <c r="BU11" s="54">
        <f>SUM(BV11:BY11)</f>
        <v>5748.723</v>
      </c>
      <c r="BV11" s="1">
        <v>5748.723</v>
      </c>
      <c r="BW11" s="1">
        <v>0</v>
      </c>
      <c r="BX11" s="1">
        <v>0</v>
      </c>
      <c r="BY11" s="1">
        <v>0</v>
      </c>
      <c r="BZ11" s="3">
        <f>SUM(CA11:CD11)</f>
        <v>8454</v>
      </c>
      <c r="CA11" s="3">
        <v>8454</v>
      </c>
      <c r="CB11" s="3">
        <v>0</v>
      </c>
      <c r="CC11" s="3">
        <v>0</v>
      </c>
      <c r="CD11" s="4">
        <v>0</v>
      </c>
    </row>
    <row r="12" spans="1:82" ht="60.75" thickBot="1">
      <c r="A12" s="57">
        <v>2</v>
      </c>
      <c r="B12" s="58" t="s">
        <v>1</v>
      </c>
      <c r="C12" s="59">
        <f>M12+W12+AG12+AQ12+BA12+BK12+BU12</f>
        <v>279.14400000000001</v>
      </c>
      <c r="D12" s="60">
        <f>N12+X12+AH12+AR12+BB12+BL12+BV12</f>
        <v>279.14400000000001</v>
      </c>
      <c r="E12" s="61"/>
      <c r="F12" s="61"/>
      <c r="G12" s="62"/>
      <c r="H12" s="63">
        <f>I12</f>
        <v>0</v>
      </c>
      <c r="I12" s="64">
        <f>S12+AC12+AM12+AW12+BG12+BQ12+CA12</f>
        <v>0</v>
      </c>
      <c r="J12" s="64" t="e">
        <f>T12+AD12+#REF!+AN12+AX12+BH12</f>
        <v>#REF!</v>
      </c>
      <c r="K12" s="64" t="e">
        <f>U12+AE12+#REF!+AO12+AY12+BI12</f>
        <v>#REF!</v>
      </c>
      <c r="L12" s="65" t="e">
        <f>V12+AF12+#REF!+AP12+AZ12+BJ12</f>
        <v>#REF!</v>
      </c>
      <c r="M12" s="7">
        <v>0</v>
      </c>
      <c r="N12" s="66">
        <f>M12</f>
        <v>0</v>
      </c>
      <c r="O12" s="67"/>
      <c r="P12" s="67"/>
      <c r="Q12" s="68"/>
      <c r="R12" s="69">
        <v>0</v>
      </c>
      <c r="S12" s="66">
        <v>0</v>
      </c>
      <c r="T12" s="67"/>
      <c r="U12" s="67"/>
      <c r="V12" s="70"/>
      <c r="W12" s="71">
        <v>216.63900000000001</v>
      </c>
      <c r="X12" s="66">
        <f>W12</f>
        <v>216.63900000000001</v>
      </c>
      <c r="Y12" s="67"/>
      <c r="Z12" s="67"/>
      <c r="AA12" s="68"/>
      <c r="AB12" s="69">
        <v>0</v>
      </c>
      <c r="AC12" s="66">
        <v>0</v>
      </c>
      <c r="AD12" s="67"/>
      <c r="AE12" s="67"/>
      <c r="AF12" s="70"/>
      <c r="AG12" s="7">
        <v>0</v>
      </c>
      <c r="AH12" s="66">
        <f>AG12</f>
        <v>0</v>
      </c>
      <c r="AI12" s="67"/>
      <c r="AJ12" s="67"/>
      <c r="AK12" s="68"/>
      <c r="AL12" s="7">
        <v>0</v>
      </c>
      <c r="AM12" s="66">
        <v>0</v>
      </c>
      <c r="AN12" s="67"/>
      <c r="AO12" s="67"/>
      <c r="AP12" s="70"/>
      <c r="AQ12" s="7">
        <v>0</v>
      </c>
      <c r="AR12" s="66">
        <f>AQ12</f>
        <v>0</v>
      </c>
      <c r="AS12" s="67"/>
      <c r="AT12" s="67"/>
      <c r="AU12" s="68"/>
      <c r="AV12" s="69">
        <v>0</v>
      </c>
      <c r="AW12" s="66">
        <v>0</v>
      </c>
      <c r="AX12" s="67"/>
      <c r="AY12" s="67"/>
      <c r="AZ12" s="70"/>
      <c r="BA12" s="7">
        <v>0</v>
      </c>
      <c r="BB12" s="66">
        <f>BA12</f>
        <v>0</v>
      </c>
      <c r="BC12" s="67"/>
      <c r="BD12" s="67"/>
      <c r="BE12" s="68"/>
      <c r="BF12" s="72">
        <v>0</v>
      </c>
      <c r="BG12" s="66"/>
      <c r="BH12" s="67"/>
      <c r="BI12" s="67"/>
      <c r="BJ12" s="70"/>
      <c r="BK12" s="8">
        <v>0</v>
      </c>
      <c r="BL12" s="66">
        <f>BK12</f>
        <v>0</v>
      </c>
      <c r="BM12" s="67"/>
      <c r="BN12" s="67"/>
      <c r="BO12" s="68"/>
      <c r="BP12" s="72">
        <v>0</v>
      </c>
      <c r="BQ12" s="66">
        <v>0</v>
      </c>
      <c r="BR12" s="67"/>
      <c r="BS12" s="67"/>
      <c r="BT12" s="70"/>
      <c r="BU12" s="73">
        <v>62.505000000000003</v>
      </c>
      <c r="BV12" s="66">
        <f>BU12</f>
        <v>62.505000000000003</v>
      </c>
      <c r="BW12" s="67"/>
      <c r="BX12" s="67"/>
      <c r="BY12" s="68"/>
      <c r="BZ12" s="72">
        <v>0</v>
      </c>
      <c r="CA12" s="66">
        <v>0</v>
      </c>
      <c r="CB12" s="67"/>
      <c r="CC12" s="67"/>
      <c r="CD12" s="70"/>
    </row>
    <row r="13" spans="1:82" ht="15.75" thickBot="1">
      <c r="A13" s="74">
        <v>3</v>
      </c>
      <c r="B13" s="75" t="s">
        <v>2</v>
      </c>
      <c r="C13" s="76">
        <f>C12+C11</f>
        <v>45969.350999999995</v>
      </c>
      <c r="D13" s="77">
        <f>D11</f>
        <v>31017.701000000001</v>
      </c>
      <c r="E13" s="47">
        <f>E11</f>
        <v>8503.5619999999999</v>
      </c>
      <c r="F13" s="47">
        <f>F11</f>
        <v>6095.0060000000012</v>
      </c>
      <c r="G13" s="78">
        <f>G11</f>
        <v>73.938000000000002</v>
      </c>
      <c r="H13" s="76">
        <f>H12+H11</f>
        <v>8829</v>
      </c>
      <c r="I13" s="77">
        <f>I11</f>
        <v>8454</v>
      </c>
      <c r="J13" s="47">
        <f>J11</f>
        <v>0</v>
      </c>
      <c r="K13" s="47">
        <f>K11</f>
        <v>375</v>
      </c>
      <c r="L13" s="48">
        <f>L11</f>
        <v>0</v>
      </c>
      <c r="M13" s="76">
        <f>M12+M11</f>
        <v>13745.474</v>
      </c>
      <c r="N13" s="77">
        <f>N11</f>
        <v>259.34899999999999</v>
      </c>
      <c r="O13" s="47">
        <f>O11</f>
        <v>8503.5619999999999</v>
      </c>
      <c r="P13" s="47">
        <f>P11</f>
        <v>4940.7970000000005</v>
      </c>
      <c r="Q13" s="78">
        <f>Q11</f>
        <v>41.765999999999998</v>
      </c>
      <c r="R13" s="76">
        <f>R12+R11</f>
        <v>375</v>
      </c>
      <c r="S13" s="77">
        <f>S11</f>
        <v>0</v>
      </c>
      <c r="T13" s="47">
        <f>T11</f>
        <v>0</v>
      </c>
      <c r="U13" s="47">
        <f>U11</f>
        <v>375</v>
      </c>
      <c r="V13" s="48">
        <f>V11</f>
        <v>0</v>
      </c>
      <c r="W13" s="76">
        <f>W12+W11</f>
        <v>8659.7069999999985</v>
      </c>
      <c r="X13" s="77">
        <f>X11</f>
        <v>8418.8359999999993</v>
      </c>
      <c r="Y13" s="47">
        <f>Y11</f>
        <v>0</v>
      </c>
      <c r="Z13" s="47">
        <f>Z11</f>
        <v>19.809000000000001</v>
      </c>
      <c r="AA13" s="78">
        <f>AA11</f>
        <v>4.423</v>
      </c>
      <c r="AB13" s="76">
        <f>AB12+AB11</f>
        <v>0</v>
      </c>
      <c r="AC13" s="77">
        <f>AC11</f>
        <v>0</v>
      </c>
      <c r="AD13" s="47">
        <f>AD11</f>
        <v>0</v>
      </c>
      <c r="AE13" s="47">
        <f>AE11</f>
        <v>0</v>
      </c>
      <c r="AF13" s="48">
        <f>AF11</f>
        <v>0</v>
      </c>
      <c r="AG13" s="76">
        <f>AG12+AG11</f>
        <v>4173.299</v>
      </c>
      <c r="AH13" s="77">
        <f>AH11</f>
        <v>3546.3159999999998</v>
      </c>
      <c r="AI13" s="47">
        <f>AI11</f>
        <v>0</v>
      </c>
      <c r="AJ13" s="47">
        <f>AJ11</f>
        <v>599.23400000000004</v>
      </c>
      <c r="AK13" s="78">
        <f>AK11</f>
        <v>27.748999999999999</v>
      </c>
      <c r="AL13" s="76">
        <f>AL12+AL11</f>
        <v>0</v>
      </c>
      <c r="AM13" s="77">
        <f>AM11</f>
        <v>0</v>
      </c>
      <c r="AN13" s="47">
        <f>AN11</f>
        <v>0</v>
      </c>
      <c r="AO13" s="47">
        <f>AO11</f>
        <v>0</v>
      </c>
      <c r="AP13" s="48">
        <f>AP11</f>
        <v>0</v>
      </c>
      <c r="AQ13" s="76">
        <f>AQ12+AQ11</f>
        <v>7975.3819999999996</v>
      </c>
      <c r="AR13" s="77">
        <f>AR11</f>
        <v>7975.3819999999996</v>
      </c>
      <c r="AS13" s="47">
        <f>AS11</f>
        <v>0</v>
      </c>
      <c r="AT13" s="47">
        <f>AT11</f>
        <v>0</v>
      </c>
      <c r="AU13" s="78">
        <f>AU11</f>
        <v>0</v>
      </c>
      <c r="AV13" s="76">
        <f>AV12+AV11</f>
        <v>0</v>
      </c>
      <c r="AW13" s="77">
        <f>AW11</f>
        <v>0</v>
      </c>
      <c r="AX13" s="47">
        <f>AX11</f>
        <v>0</v>
      </c>
      <c r="AY13" s="47">
        <f>AY11</f>
        <v>0</v>
      </c>
      <c r="AZ13" s="48">
        <f>AZ11</f>
        <v>0</v>
      </c>
      <c r="BA13" s="76">
        <f>BA12+BA11</f>
        <v>4137.0060000000003</v>
      </c>
      <c r="BB13" s="77">
        <f>BB11</f>
        <v>3601.84</v>
      </c>
      <c r="BC13" s="47">
        <f>BC11</f>
        <v>0</v>
      </c>
      <c r="BD13" s="47">
        <f>BD11</f>
        <v>535.16600000000005</v>
      </c>
      <c r="BE13" s="78">
        <f>BE11</f>
        <v>0</v>
      </c>
      <c r="BF13" s="76">
        <f>BF12+BF11</f>
        <v>0</v>
      </c>
      <c r="BG13" s="77">
        <f>BG11</f>
        <v>0</v>
      </c>
      <c r="BH13" s="47">
        <f>BH11</f>
        <v>0</v>
      </c>
      <c r="BI13" s="47">
        <f>BI11</f>
        <v>0</v>
      </c>
      <c r="BJ13" s="48">
        <f>BJ11</f>
        <v>0</v>
      </c>
      <c r="BK13" s="76">
        <f>BK12+BK11</f>
        <v>1467.2550000000001</v>
      </c>
      <c r="BL13" s="77">
        <f>BL11</f>
        <v>1467.2550000000001</v>
      </c>
      <c r="BM13" s="47">
        <f>BM11</f>
        <v>0</v>
      </c>
      <c r="BN13" s="47">
        <f>BN11</f>
        <v>0</v>
      </c>
      <c r="BO13" s="78">
        <f>BO11</f>
        <v>0</v>
      </c>
      <c r="BP13" s="76">
        <f>BP12+BP11</f>
        <v>0</v>
      </c>
      <c r="BQ13" s="77">
        <f>BQ11</f>
        <v>0</v>
      </c>
      <c r="BR13" s="47">
        <f>BR11</f>
        <v>0</v>
      </c>
      <c r="BS13" s="47">
        <f>BS11</f>
        <v>0</v>
      </c>
      <c r="BT13" s="48">
        <f>BT11</f>
        <v>0</v>
      </c>
      <c r="BU13" s="76">
        <f>BU12+BU11</f>
        <v>5811.2280000000001</v>
      </c>
      <c r="BV13" s="77">
        <f>BV11</f>
        <v>5748.723</v>
      </c>
      <c r="BW13" s="47">
        <f>BW11</f>
        <v>0</v>
      </c>
      <c r="BX13" s="47">
        <f>BX11</f>
        <v>0</v>
      </c>
      <c r="BY13" s="78">
        <f>BY11</f>
        <v>0</v>
      </c>
      <c r="BZ13" s="76">
        <f>BZ12+BZ11</f>
        <v>8454</v>
      </c>
      <c r="CA13" s="77">
        <f>CA11</f>
        <v>8454</v>
      </c>
      <c r="CB13" s="47">
        <f>CB11</f>
        <v>0</v>
      </c>
      <c r="CC13" s="47">
        <f>CC11</f>
        <v>0</v>
      </c>
      <c r="CD13" s="48">
        <f>CD11</f>
        <v>0</v>
      </c>
    </row>
    <row r="15" spans="1:82">
      <c r="C15" s="79"/>
      <c r="D15" s="79"/>
      <c r="E15" s="79"/>
      <c r="F15" s="79"/>
      <c r="G15" s="79"/>
      <c r="H15" s="79"/>
      <c r="I15" s="79"/>
      <c r="J15" s="79"/>
      <c r="K15" s="79"/>
      <c r="L15" s="79"/>
    </row>
  </sheetData>
  <mergeCells count="82">
    <mergeCell ref="BU9:BU10"/>
    <mergeCell ref="BV9:BY9"/>
    <mergeCell ref="BZ9:BZ10"/>
    <mergeCell ref="BG12:BJ12"/>
    <mergeCell ref="BL12:BO12"/>
    <mergeCell ref="BG9:BJ9"/>
    <mergeCell ref="CA9:CD9"/>
    <mergeCell ref="BV12:BY12"/>
    <mergeCell ref="CA12:CD12"/>
    <mergeCell ref="BK6:BT6"/>
    <mergeCell ref="BK7:BT7"/>
    <mergeCell ref="BK8:BO8"/>
    <mergeCell ref="BP8:BT8"/>
    <mergeCell ref="BQ12:BT12"/>
    <mergeCell ref="BK9:BK10"/>
    <mergeCell ref="BL9:BO9"/>
    <mergeCell ref="BP9:BP10"/>
    <mergeCell ref="BQ9:BT9"/>
    <mergeCell ref="BU6:CD6"/>
    <mergeCell ref="BU7:CD7"/>
    <mergeCell ref="BU8:BY8"/>
    <mergeCell ref="BZ8:CD8"/>
    <mergeCell ref="R9:R10"/>
    <mergeCell ref="R8:V8"/>
    <mergeCell ref="A2:V2"/>
    <mergeCell ref="A6:A10"/>
    <mergeCell ref="B6:B10"/>
    <mergeCell ref="C6:L7"/>
    <mergeCell ref="C8:G8"/>
    <mergeCell ref="H8:L8"/>
    <mergeCell ref="M8:Q8"/>
    <mergeCell ref="M6:V6"/>
    <mergeCell ref="M7:V7"/>
    <mergeCell ref="S9:V9"/>
    <mergeCell ref="C9:C10"/>
    <mergeCell ref="D12:G12"/>
    <mergeCell ref="I12:L12"/>
    <mergeCell ref="N12:Q12"/>
    <mergeCell ref="H9:H10"/>
    <mergeCell ref="I9:L9"/>
    <mergeCell ref="M9:M10"/>
    <mergeCell ref="N9:Q9"/>
    <mergeCell ref="D9:G9"/>
    <mergeCell ref="W6:AF6"/>
    <mergeCell ref="W7:AF7"/>
    <mergeCell ref="AG7:AP7"/>
    <mergeCell ref="AH9:AK9"/>
    <mergeCell ref="AV8:AZ8"/>
    <mergeCell ref="AV9:AV10"/>
    <mergeCell ref="AW9:AZ9"/>
    <mergeCell ref="AL9:AL10"/>
    <mergeCell ref="AM9:AP9"/>
    <mergeCell ref="AQ8:AU8"/>
    <mergeCell ref="W8:AA8"/>
    <mergeCell ref="AB8:AF8"/>
    <mergeCell ref="W9:W10"/>
    <mergeCell ref="X9:AA9"/>
    <mergeCell ref="AB9:AB10"/>
    <mergeCell ref="AC9:AF9"/>
    <mergeCell ref="BA6:BJ6"/>
    <mergeCell ref="BA7:BJ7"/>
    <mergeCell ref="BA8:BE8"/>
    <mergeCell ref="BF8:BJ8"/>
    <mergeCell ref="AG6:AP6"/>
    <mergeCell ref="AQ6:AZ6"/>
    <mergeCell ref="AQ7:AZ7"/>
    <mergeCell ref="BA9:BA10"/>
    <mergeCell ref="BB9:BE9"/>
    <mergeCell ref="BF9:BF10"/>
    <mergeCell ref="AR9:AU9"/>
    <mergeCell ref="AG8:AK8"/>
    <mergeCell ref="AL8:AP8"/>
    <mergeCell ref="AQ9:AQ10"/>
    <mergeCell ref="AG9:AG10"/>
    <mergeCell ref="S12:V12"/>
    <mergeCell ref="X12:AA12"/>
    <mergeCell ref="AC12:AF12"/>
    <mergeCell ref="AH12:AK12"/>
    <mergeCell ref="AM12:AP12"/>
    <mergeCell ref="BB12:BE12"/>
    <mergeCell ref="AR12:AU12"/>
    <mergeCell ref="AW12:AZ12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YUR02</cp:lastModifiedBy>
  <cp:lastPrinted>2015-02-28T12:42:26Z</cp:lastPrinted>
  <dcterms:created xsi:type="dcterms:W3CDTF">2010-09-07T10:20:06Z</dcterms:created>
  <dcterms:modified xsi:type="dcterms:W3CDTF">2018-11-19T07:53:51Z</dcterms:modified>
</cp:coreProperties>
</file>