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1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T13"/>
  <c r="CS13"/>
  <c r="CR13"/>
  <c r="CQ13"/>
  <c r="CP13"/>
  <c r="CP12"/>
  <c r="CT1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<sst xmlns="http://schemas.openxmlformats.org/spreadsheetml/2006/main" count="164" uniqueCount="22">
  <si>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</si>
  <si>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</si>
  <si>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</si>
  <si>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</si>
  <si>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</si>
  <si>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</si>
  <si>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</si>
  <si>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</si>
  <si>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</si>
  <si>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</si>
  <si>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</si>
  <si>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Сибири"  "Кузбассэнерго-РЭС"</t>
  </si>
  <si>
    <t>филиал ОАО "МРСК Сибири" "Омскэнерго"</t>
  </si>
  <si>
    <t>филиал ОАО "МРСК Урала" "Челябэнерго"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</si>
  <si>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</si>
  <si>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 xml:space="preserve">ПАО "МРСК Центра и Приволжья" - ОАО "Ивэнерго" Филиал </t>
  </si>
  <si>
    <t xml:space="preserve">Период: </t>
  </si>
  <si>
    <t>филиал ПАО "Россети Волга"- "Ульяовские РЭС"</t>
  </si>
  <si>
    <t>Псковского филиала ПАО "МРСК Северо-Запада"</t>
  </si>
  <si>
    <t>ПАО "Россети Ленэнерго"</t>
  </si>
  <si>
    <t xml:space="preserve">филиала "Тулэнерго" ПАО "МРСК Центра и Приволжья" </t>
  </si>
  <si>
    <t>ПАО "МРСК Центра" - филиал Брянскэнерго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</si>
</sst>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[$-419]mmmm\ yyyy;@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="80" zoomScaleNormal="80" workbookViewId="0">
      <selection activeCell="G29" sqref="G29"/>
    </sheetView>
  </sheetViews>
  <sheetFormatPr defaultColWidth="9.140625" defaultRowHeight="15"/>
  <cols>
    <col min="1" max="1" width="4.140625" style="10" customWidth="1"/>
    <col min="2" max="2" width="33.140625" style="10" bestFit="1" customWidth="1"/>
    <col min="3" max="12" width="12.7109375" style="10" customWidth="1"/>
    <col min="13" max="13" width="13.28515625" style="10" customWidth="1"/>
    <col min="14" max="16" width="9.42578125" style="10" customWidth="1"/>
    <col min="17" max="17" width="6.85546875" style="10" customWidth="1"/>
    <col min="18" max="22" width="8.85546875" style="10" customWidth="1"/>
    <col min="23" max="23" width="15.140625" style="10" customWidth="1"/>
    <col min="24" max="24" width="11.42578125" style="10" customWidth="1"/>
    <col min="25" max="25" width="7.85546875" style="10" customWidth="1"/>
    <col min="26" max="26" width="8.85546875" style="10" customWidth="1"/>
    <col min="27" max="27" width="7.85546875" style="10" customWidth="1"/>
    <col min="28" max="28" width="9.140625" style="10" customWidth="1"/>
    <col min="29" max="32" width="7.85546875" style="10" customWidth="1"/>
    <col min="33" max="33" width="12" style="10" customWidth="1"/>
    <col min="34" max="34" width="11.42578125" style="10" customWidth="1"/>
    <col min="35" max="35" width="7.85546875" style="10" customWidth="1"/>
    <col min="36" max="36" width="9.85546875" style="10" customWidth="1"/>
    <col min="37" max="37" width="8.85546875" style="10" customWidth="1"/>
    <col min="38" max="38" width="12.85546875" style="10" customWidth="1"/>
    <col min="39" max="39" width="9.5703125" style="10" customWidth="1"/>
    <col min="40" max="42" width="7.85546875" style="10" customWidth="1"/>
    <col min="43" max="43" width="11.28515625" style="10" customWidth="1"/>
    <col min="44" max="44" width="12.42578125" style="10" customWidth="1"/>
    <col min="45" max="47" width="7.85546875" style="10" customWidth="1"/>
    <col min="48" max="48" width="9.140625" style="10" customWidth="1"/>
    <col min="49" max="52" width="7.85546875" style="10" customWidth="1"/>
    <col min="53" max="53" width="10.85546875" style="10" customWidth="1"/>
    <col min="54" max="54" width="11.42578125" style="10" customWidth="1"/>
    <col min="55" max="55" width="12.5703125" style="10" customWidth="1"/>
    <col min="56" max="56" width="12.140625" style="10" customWidth="1"/>
    <col min="57" max="57" width="9.85546875" style="10" bestFit="1" customWidth="1"/>
    <col min="58" max="58" width="9.7109375" style="10" customWidth="1"/>
    <col min="59" max="59" width="8.7109375" style="10" customWidth="1"/>
    <col min="60" max="60" width="7.85546875" style="10" customWidth="1"/>
    <col min="61" max="61" width="10.5703125" style="15" customWidth="1"/>
    <col min="62" max="62" width="7.85546875" style="10" customWidth="1"/>
    <col min="63" max="63" width="10.42578125" style="10" customWidth="1"/>
    <col min="64" max="64" width="11.42578125" style="10" customWidth="1"/>
    <col min="65" max="67" width="7.85546875" style="10" customWidth="1"/>
    <col min="68" max="68" width="8.85546875" style="10" customWidth="1"/>
    <col min="69" max="69" width="10.28515625" style="10" customWidth="1"/>
    <col min="70" max="72" width="7.85546875" style="10" customWidth="1"/>
    <col min="73" max="73" width="12.85546875" style="10" bestFit="1" customWidth="1"/>
    <col min="74" max="74" width="11.42578125" style="10" customWidth="1"/>
    <col min="75" max="76" width="7.85546875" style="10" customWidth="1"/>
    <col min="77" max="77" width="11.140625" style="10" customWidth="1"/>
    <col min="78" max="78" width="12.85546875" style="10" bestFit="1" customWidth="1"/>
    <col min="79" max="79" width="11.42578125" style="10" customWidth="1"/>
    <col min="80" max="82" width="7.85546875" style="10" customWidth="1"/>
    <col min="83" max="83" width="19.5703125" style="10" bestFit="1" customWidth="1"/>
    <col min="84" max="84" width="15.85546875" style="10" bestFit="1" customWidth="1"/>
    <col min="85" max="87" width="9.85546875" style="10" bestFit="1" customWidth="1"/>
    <col min="88" max="88" width="11" style="10" customWidth="1"/>
    <col min="89" max="92" width="8.7109375" style="10" customWidth="1"/>
    <col min="93" max="93" width="12.85546875" style="10" customWidth="1"/>
    <col min="94" max="94" width="9.85546875" style="10" bestFit="1" customWidth="1"/>
    <col min="95" max="16384" width="9.140625" style="10"/>
  </cols>
  <sheetData>
    <row r="1" spans="1:102"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14"/>
    </row>
    <row r="2" spans="1:102" ht="71.2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J2" s="14"/>
    </row>
    <row r="3" spans="1:102" ht="15.75">
      <c r="A3" s="18" t="s">
        <v>16</v>
      </c>
      <c r="B3" s="18"/>
      <c r="C3" s="18"/>
      <c r="D3" s="18"/>
      <c r="E3" s="18"/>
      <c r="F3" s="19">
        <v>44317</v>
      </c>
      <c r="G3" s="19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  <c r="U3" s="21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J3" s="14"/>
    </row>
    <row r="4" spans="1:102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1"/>
      <c r="U4" s="21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J4" s="14"/>
    </row>
    <row r="5" spans="1:102" s="15" customFormat="1" ht="15.75" thickBot="1">
      <c r="A5" s="23"/>
      <c r="B5" s="23"/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5"/>
      <c r="M5" s="26">
        <v>1</v>
      </c>
      <c r="N5" s="26"/>
      <c r="O5" s="26"/>
      <c r="P5" s="26"/>
      <c r="Q5" s="26"/>
      <c r="R5" s="26"/>
      <c r="S5" s="26"/>
      <c r="T5" s="26"/>
      <c r="U5" s="26"/>
      <c r="V5" s="27"/>
      <c r="W5" s="26">
        <v>2</v>
      </c>
      <c r="X5" s="26"/>
      <c r="Y5" s="26"/>
      <c r="Z5" s="26"/>
      <c r="AA5" s="26"/>
      <c r="AB5" s="26"/>
      <c r="AC5" s="26"/>
      <c r="AD5" s="26"/>
      <c r="AE5" s="26"/>
      <c r="AF5" s="26"/>
      <c r="AG5" s="28">
        <v>3</v>
      </c>
      <c r="AH5" s="26"/>
      <c r="AI5" s="26"/>
      <c r="AJ5" s="26"/>
      <c r="AK5" s="26"/>
      <c r="AL5" s="26"/>
      <c r="AM5" s="26"/>
      <c r="AN5" s="26"/>
      <c r="AO5" s="26"/>
      <c r="AP5" s="27"/>
      <c r="AQ5" s="28">
        <v>4</v>
      </c>
      <c r="AR5" s="26"/>
      <c r="AS5" s="26"/>
      <c r="AT5" s="26"/>
      <c r="AU5" s="26"/>
      <c r="AV5" s="26"/>
      <c r="AW5" s="26"/>
      <c r="AX5" s="26"/>
      <c r="AY5" s="26"/>
      <c r="AZ5" s="27"/>
      <c r="BA5" s="28">
        <v>5</v>
      </c>
      <c r="BB5" s="26"/>
      <c r="BC5" s="26"/>
      <c r="BD5" s="26"/>
      <c r="BE5" s="26"/>
      <c r="BF5" s="26"/>
      <c r="BG5" s="26"/>
      <c r="BH5" s="26"/>
      <c r="BI5" s="26"/>
      <c r="BJ5" s="27"/>
      <c r="BK5" s="28">
        <v>6</v>
      </c>
      <c r="BL5" s="26"/>
      <c r="BM5" s="26"/>
      <c r="BN5" s="26"/>
      <c r="BO5" s="26"/>
      <c r="BP5" s="26"/>
      <c r="BQ5" s="26"/>
      <c r="BR5" s="26"/>
      <c r="BS5" s="26"/>
      <c r="BT5" s="27"/>
      <c r="BU5" s="28">
        <v>7</v>
      </c>
      <c r="BV5" s="26"/>
      <c r="BW5" s="26"/>
      <c r="BX5" s="26"/>
      <c r="BY5" s="26"/>
      <c r="BZ5" s="26"/>
      <c r="CA5" s="26"/>
      <c r="CB5" s="26"/>
      <c r="CC5" s="26"/>
      <c r="CD5" s="27"/>
      <c r="CE5" s="28">
        <v>8</v>
      </c>
      <c r="CF5" s="26"/>
      <c r="CG5" s="26"/>
      <c r="CH5" s="26"/>
      <c r="CI5" s="26"/>
      <c r="CJ5" s="26"/>
      <c r="CK5" s="26"/>
      <c r="CL5" s="26"/>
      <c r="CM5" s="26"/>
      <c r="CN5" s="27"/>
      <c r="CO5" s="28">
        <v>9</v>
      </c>
      <c r="CP5" s="26"/>
      <c r="CQ5" s="26"/>
      <c r="CR5" s="26"/>
      <c r="CS5" s="26"/>
      <c r="CT5" s="26"/>
      <c r="CU5" s="26"/>
      <c r="CV5" s="26"/>
      <c r="CW5" s="26"/>
      <c r="CX5" s="27"/>
    </row>
    <row r="6" spans="1:102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32" t="s">
        <v>3</v>
      </c>
      <c r="N6" s="33"/>
      <c r="O6" s="33"/>
      <c r="P6" s="33"/>
      <c r="Q6" s="33"/>
      <c r="R6" s="33"/>
      <c r="S6" s="33"/>
      <c r="T6" s="33"/>
      <c r="U6" s="33"/>
      <c r="V6" s="34"/>
      <c r="W6" s="32" t="s">
        <v>3</v>
      </c>
      <c r="X6" s="33"/>
      <c r="Y6" s="33"/>
      <c r="Z6" s="33"/>
      <c r="AA6" s="33"/>
      <c r="AB6" s="33"/>
      <c r="AC6" s="33"/>
      <c r="AD6" s="33"/>
      <c r="AE6" s="33"/>
      <c r="AF6" s="34"/>
      <c r="AG6" s="32" t="s">
        <v>3</v>
      </c>
      <c r="AH6" s="33"/>
      <c r="AI6" s="33"/>
      <c r="AJ6" s="33"/>
      <c r="AK6" s="33"/>
      <c r="AL6" s="33"/>
      <c r="AM6" s="33"/>
      <c r="AN6" s="33"/>
      <c r="AO6" s="33"/>
      <c r="AP6" s="34"/>
      <c r="AQ6" s="32" t="s">
        <v>3</v>
      </c>
      <c r="AR6" s="33"/>
      <c r="AS6" s="33"/>
      <c r="AT6" s="33"/>
      <c r="AU6" s="33"/>
      <c r="AV6" s="33"/>
      <c r="AW6" s="33"/>
      <c r="AX6" s="33"/>
      <c r="AY6" s="33"/>
      <c r="AZ6" s="34"/>
      <c r="BA6" s="32" t="s">
        <v>3</v>
      </c>
      <c r="BB6" s="33"/>
      <c r="BC6" s="33"/>
      <c r="BD6" s="33"/>
      <c r="BE6" s="33"/>
      <c r="BF6" s="33"/>
      <c r="BG6" s="33"/>
      <c r="BH6" s="33"/>
      <c r="BI6" s="33"/>
      <c r="BJ6" s="34"/>
      <c r="BK6" s="32" t="s">
        <v>3</v>
      </c>
      <c r="BL6" s="33"/>
      <c r="BM6" s="33"/>
      <c r="BN6" s="33"/>
      <c r="BO6" s="33"/>
      <c r="BP6" s="33"/>
      <c r="BQ6" s="33"/>
      <c r="BR6" s="33"/>
      <c r="BS6" s="33"/>
      <c r="BT6" s="34"/>
      <c r="BU6" s="32" t="s">
        <v>3</v>
      </c>
      <c r="BV6" s="33"/>
      <c r="BW6" s="33"/>
      <c r="BX6" s="33"/>
      <c r="BY6" s="33"/>
      <c r="BZ6" s="33"/>
      <c r="CA6" s="33"/>
      <c r="CB6" s="33"/>
      <c r="CC6" s="33"/>
      <c r="CD6" s="34"/>
      <c r="CE6" s="32" t="s">
        <v>3</v>
      </c>
      <c r="CF6" s="33"/>
      <c r="CG6" s="33"/>
      <c r="CH6" s="33"/>
      <c r="CI6" s="33"/>
      <c r="CJ6" s="33"/>
      <c r="CK6" s="33"/>
      <c r="CL6" s="33"/>
      <c r="CM6" s="33"/>
      <c r="CN6" s="34"/>
      <c r="CO6" s="32" t="s">
        <v>3</v>
      </c>
      <c r="CP6" s="33"/>
      <c r="CQ6" s="33"/>
      <c r="CR6" s="33"/>
      <c r="CS6" s="33"/>
      <c r="CT6" s="33"/>
      <c r="CU6" s="33"/>
      <c r="CV6" s="33"/>
      <c r="CW6" s="33"/>
      <c r="CX6" s="34"/>
    </row>
    <row r="7" spans="1:102" ht="15.75" thickBot="1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35" t="s">
        <v>11</v>
      </c>
      <c r="N7" s="36"/>
      <c r="O7" s="36"/>
      <c r="P7" s="36"/>
      <c r="Q7" s="36"/>
      <c r="R7" s="36"/>
      <c r="S7" s="36"/>
      <c r="T7" s="36"/>
      <c r="U7" s="36"/>
      <c r="V7" s="37"/>
      <c r="W7" s="35" t="s">
        <v>12</v>
      </c>
      <c r="X7" s="38"/>
      <c r="Y7" s="38"/>
      <c r="Z7" s="38"/>
      <c r="AA7" s="38"/>
      <c r="AB7" s="38"/>
      <c r="AC7" s="38"/>
      <c r="AD7" s="38"/>
      <c r="AE7" s="38"/>
      <c r="AF7" s="39"/>
      <c r="AG7" s="35" t="s">
        <v>18</v>
      </c>
      <c r="AH7" s="36"/>
      <c r="AI7" s="36"/>
      <c r="AJ7" s="36"/>
      <c r="AK7" s="36"/>
      <c r="AL7" s="36"/>
      <c r="AM7" s="36"/>
      <c r="AN7" s="36"/>
      <c r="AO7" s="36"/>
      <c r="AP7" s="37"/>
      <c r="AQ7" s="35" t="s">
        <v>17</v>
      </c>
      <c r="AR7" s="36"/>
      <c r="AS7" s="36"/>
      <c r="AT7" s="36"/>
      <c r="AU7" s="36"/>
      <c r="AV7" s="36"/>
      <c r="AW7" s="36"/>
      <c r="AX7" s="36"/>
      <c r="AY7" s="36"/>
      <c r="AZ7" s="37"/>
      <c r="BA7" s="35" t="s">
        <v>19</v>
      </c>
      <c r="BB7" s="36"/>
      <c r="BC7" s="36"/>
      <c r="BD7" s="36"/>
      <c r="BE7" s="36"/>
      <c r="BF7" s="36"/>
      <c r="BG7" s="36"/>
      <c r="BH7" s="36"/>
      <c r="BI7" s="36"/>
      <c r="BJ7" s="37"/>
      <c r="BK7" s="35" t="s">
        <v>13</v>
      </c>
      <c r="BL7" s="36"/>
      <c r="BM7" s="36"/>
      <c r="BN7" s="36"/>
      <c r="BO7" s="36"/>
      <c r="BP7" s="36"/>
      <c r="BQ7" s="36"/>
      <c r="BR7" s="36"/>
      <c r="BS7" s="36"/>
      <c r="BT7" s="37"/>
      <c r="BU7" s="35" t="s">
        <v>20</v>
      </c>
      <c r="BV7" s="36"/>
      <c r="BW7" s="36"/>
      <c r="BX7" s="36"/>
      <c r="BY7" s="36"/>
      <c r="BZ7" s="36"/>
      <c r="CA7" s="36"/>
      <c r="CB7" s="36"/>
      <c r="CC7" s="36"/>
      <c r="CD7" s="37"/>
      <c r="CE7" s="35" t="s">
        <v>21</v>
      </c>
      <c r="CF7" s="36"/>
      <c r="CG7" s="36"/>
      <c r="CH7" s="36"/>
      <c r="CI7" s="36"/>
      <c r="CJ7" s="36"/>
      <c r="CK7" s="36"/>
      <c r="CL7" s="36"/>
      <c r="CM7" s="36"/>
      <c r="CN7" s="37"/>
      <c r="CO7" s="35" t="s">
        <v>15</v>
      </c>
      <c r="CP7" s="36"/>
      <c r="CQ7" s="36"/>
      <c r="CR7" s="36"/>
      <c r="CS7" s="36"/>
      <c r="CT7" s="36"/>
      <c r="CU7" s="36"/>
      <c r="CV7" s="36"/>
      <c r="CW7" s="36"/>
      <c r="CX7" s="37"/>
    </row>
    <row r="8" spans="1:102" ht="15.75" thickBot="1">
      <c r="A8" s="29"/>
      <c r="B8" s="29"/>
      <c r="C8" s="28" t="s">
        <v>8</v>
      </c>
      <c r="D8" s="26"/>
      <c r="E8" s="26"/>
      <c r="F8" s="26"/>
      <c r="G8" s="26"/>
      <c r="H8" s="28" t="s">
        <v>9</v>
      </c>
      <c r="I8" s="26"/>
      <c r="J8" s="26"/>
      <c r="K8" s="26"/>
      <c r="L8" s="27"/>
      <c r="M8" s="40" t="s">
        <v>8</v>
      </c>
      <c r="N8" s="38"/>
      <c r="O8" s="38"/>
      <c r="P8" s="38"/>
      <c r="Q8" s="41"/>
      <c r="R8" s="42" t="s">
        <v>9</v>
      </c>
      <c r="S8" s="38"/>
      <c r="T8" s="38"/>
      <c r="U8" s="38"/>
      <c r="V8" s="39"/>
      <c r="W8" s="40" t="s">
        <v>8</v>
      </c>
      <c r="X8" s="38"/>
      <c r="Y8" s="38"/>
      <c r="Z8" s="38"/>
      <c r="AA8" s="41"/>
      <c r="AB8" s="42" t="s">
        <v>9</v>
      </c>
      <c r="AC8" s="38"/>
      <c r="AD8" s="38"/>
      <c r="AE8" s="38"/>
      <c r="AF8" s="39"/>
      <c r="AG8" s="40" t="s">
        <v>8</v>
      </c>
      <c r="AH8" s="38"/>
      <c r="AI8" s="38"/>
      <c r="AJ8" s="38"/>
      <c r="AK8" s="41"/>
      <c r="AL8" s="42" t="s">
        <v>9</v>
      </c>
      <c r="AM8" s="38"/>
      <c r="AN8" s="38"/>
      <c r="AO8" s="38"/>
      <c r="AP8" s="39"/>
      <c r="AQ8" s="40" t="s">
        <v>8</v>
      </c>
      <c r="AR8" s="38"/>
      <c r="AS8" s="38"/>
      <c r="AT8" s="38"/>
      <c r="AU8" s="41"/>
      <c r="AV8" s="42" t="s">
        <v>9</v>
      </c>
      <c r="AW8" s="38"/>
      <c r="AX8" s="38"/>
      <c r="AY8" s="38"/>
      <c r="AZ8" s="39"/>
      <c r="BA8" s="40" t="s">
        <v>8</v>
      </c>
      <c r="BB8" s="38"/>
      <c r="BC8" s="38"/>
      <c r="BD8" s="38"/>
      <c r="BE8" s="41"/>
      <c r="BF8" s="42" t="s">
        <v>9</v>
      </c>
      <c r="BG8" s="38"/>
      <c r="BH8" s="38"/>
      <c r="BI8" s="38"/>
      <c r="BJ8" s="39"/>
      <c r="BK8" s="40" t="s">
        <v>8</v>
      </c>
      <c r="BL8" s="38"/>
      <c r="BM8" s="38"/>
      <c r="BN8" s="38"/>
      <c r="BO8" s="41"/>
      <c r="BP8" s="42" t="s">
        <v>9</v>
      </c>
      <c r="BQ8" s="38"/>
      <c r="BR8" s="38"/>
      <c r="BS8" s="38"/>
      <c r="BT8" s="39"/>
      <c r="BU8" s="40" t="s">
        <v>8</v>
      </c>
      <c r="BV8" s="38"/>
      <c r="BW8" s="38"/>
      <c r="BX8" s="38"/>
      <c r="BY8" s="41"/>
      <c r="BZ8" s="42" t="s">
        <v>9</v>
      </c>
      <c r="CA8" s="38"/>
      <c r="CB8" s="38"/>
      <c r="CC8" s="38"/>
      <c r="CD8" s="39"/>
      <c r="CE8" s="40" t="s">
        <v>8</v>
      </c>
      <c r="CF8" s="38"/>
      <c r="CG8" s="38"/>
      <c r="CH8" s="38"/>
      <c r="CI8" s="41"/>
      <c r="CJ8" s="42" t="s">
        <v>9</v>
      </c>
      <c r="CK8" s="38"/>
      <c r="CL8" s="38"/>
      <c r="CM8" s="38"/>
      <c r="CN8" s="39"/>
      <c r="CO8" s="40" t="s">
        <v>8</v>
      </c>
      <c r="CP8" s="38"/>
      <c r="CQ8" s="38"/>
      <c r="CR8" s="38"/>
      <c r="CS8" s="41"/>
      <c r="CT8" s="42" t="s">
        <v>9</v>
      </c>
      <c r="CU8" s="38"/>
      <c r="CV8" s="38"/>
      <c r="CW8" s="38"/>
      <c r="CX8" s="39"/>
    </row>
    <row r="9" spans="1:102">
      <c r="A9" s="29"/>
      <c r="B9" s="29"/>
      <c r="C9" s="43" t="s">
        <v>2</v>
      </c>
      <c r="D9" s="44" t="s">
        <v>10</v>
      </c>
      <c r="E9" s="45"/>
      <c r="F9" s="45"/>
      <c r="G9" s="45"/>
      <c r="H9" s="46" t="s">
        <v>2</v>
      </c>
      <c r="I9" s="44" t="s">
        <v>10</v>
      </c>
      <c r="J9" s="45"/>
      <c r="K9" s="45"/>
      <c r="L9" s="47"/>
      <c r="M9" s="48" t="s">
        <v>2</v>
      </c>
      <c r="N9" s="42" t="s">
        <v>10</v>
      </c>
      <c r="O9" s="38"/>
      <c r="P9" s="38"/>
      <c r="Q9" s="41"/>
      <c r="R9" s="49" t="s">
        <v>2</v>
      </c>
      <c r="S9" s="42" t="s">
        <v>10</v>
      </c>
      <c r="T9" s="38"/>
      <c r="U9" s="38"/>
      <c r="V9" s="39"/>
      <c r="W9" s="48" t="s">
        <v>2</v>
      </c>
      <c r="X9" s="42" t="s">
        <v>10</v>
      </c>
      <c r="Y9" s="38"/>
      <c r="Z9" s="38"/>
      <c r="AA9" s="41"/>
      <c r="AB9" s="49" t="s">
        <v>2</v>
      </c>
      <c r="AC9" s="42" t="s">
        <v>10</v>
      </c>
      <c r="AD9" s="38"/>
      <c r="AE9" s="38"/>
      <c r="AF9" s="39"/>
      <c r="AG9" s="48" t="s">
        <v>2</v>
      </c>
      <c r="AH9" s="42" t="s">
        <v>10</v>
      </c>
      <c r="AI9" s="38"/>
      <c r="AJ9" s="38"/>
      <c r="AK9" s="41"/>
      <c r="AL9" s="49" t="s">
        <v>2</v>
      </c>
      <c r="AM9" s="42" t="s">
        <v>10</v>
      </c>
      <c r="AN9" s="38"/>
      <c r="AO9" s="38"/>
      <c r="AP9" s="39"/>
      <c r="AQ9" s="48" t="s">
        <v>2</v>
      </c>
      <c r="AR9" s="42" t="s">
        <v>10</v>
      </c>
      <c r="AS9" s="38"/>
      <c r="AT9" s="38"/>
      <c r="AU9" s="41"/>
      <c r="AV9" s="49" t="s">
        <v>2</v>
      </c>
      <c r="AW9" s="42" t="s">
        <v>10</v>
      </c>
      <c r="AX9" s="38"/>
      <c r="AY9" s="38"/>
      <c r="AZ9" s="39"/>
      <c r="BA9" s="48" t="s">
        <v>2</v>
      </c>
      <c r="BB9" s="42" t="s">
        <v>10</v>
      </c>
      <c r="BC9" s="38"/>
      <c r="BD9" s="38"/>
      <c r="BE9" s="41"/>
      <c r="BF9" s="49" t="s">
        <v>2</v>
      </c>
      <c r="BG9" s="42" t="s">
        <v>10</v>
      </c>
      <c r="BH9" s="38"/>
      <c r="BI9" s="38"/>
      <c r="BJ9" s="39"/>
      <c r="BK9" s="48" t="s">
        <v>2</v>
      </c>
      <c r="BL9" s="42" t="s">
        <v>10</v>
      </c>
      <c r="BM9" s="38"/>
      <c r="BN9" s="38"/>
      <c r="BO9" s="41"/>
      <c r="BP9" s="49" t="s">
        <v>2</v>
      </c>
      <c r="BQ9" s="42" t="s">
        <v>10</v>
      </c>
      <c r="BR9" s="38"/>
      <c r="BS9" s="38"/>
      <c r="BT9" s="39"/>
      <c r="BU9" s="48" t="s">
        <v>2</v>
      </c>
      <c r="BV9" s="42" t="s">
        <v>10</v>
      </c>
      <c r="BW9" s="38"/>
      <c r="BX9" s="38"/>
      <c r="BY9" s="41"/>
      <c r="BZ9" s="49" t="s">
        <v>2</v>
      </c>
      <c r="CA9" s="42" t="s">
        <v>10</v>
      </c>
      <c r="CB9" s="38"/>
      <c r="CC9" s="38"/>
      <c r="CD9" s="39"/>
      <c r="CE9" s="50" t="s">
        <v>2</v>
      </c>
      <c r="CF9" s="42" t="s">
        <v>10</v>
      </c>
      <c r="CG9" s="38"/>
      <c r="CH9" s="38"/>
      <c r="CI9" s="41"/>
      <c r="CJ9" s="51" t="s">
        <v>2</v>
      </c>
      <c r="CK9" s="42" t="s">
        <v>10</v>
      </c>
      <c r="CL9" s="38"/>
      <c r="CM9" s="38"/>
      <c r="CN9" s="39"/>
      <c r="CO9" s="50" t="s">
        <v>2</v>
      </c>
      <c r="CP9" s="42" t="s">
        <v>10</v>
      </c>
      <c r="CQ9" s="38"/>
      <c r="CR9" s="38"/>
      <c r="CS9" s="41"/>
      <c r="CT9" s="51" t="s">
        <v>2</v>
      </c>
      <c r="CU9" s="42" t="s">
        <v>10</v>
      </c>
      <c r="CV9" s="38"/>
      <c r="CW9" s="38"/>
      <c r="CX9" s="39"/>
    </row>
    <row r="10" spans="1:102" ht="15.75" thickBot="1">
      <c r="A10" s="52"/>
      <c r="B10" s="52"/>
      <c r="C10" s="53"/>
      <c r="D10" s="54" t="s">
        <v>4</v>
      </c>
      <c r="E10" s="54" t="s">
        <v>5</v>
      </c>
      <c r="F10" s="54" t="s">
        <v>6</v>
      </c>
      <c r="G10" s="55" t="s">
        <v>7</v>
      </c>
      <c r="H10" s="56"/>
      <c r="I10" s="9" t="s">
        <v>4</v>
      </c>
      <c r="J10" s="9" t="s">
        <v>5</v>
      </c>
      <c r="K10" s="9" t="s">
        <v>6</v>
      </c>
      <c r="L10" s="57" t="s">
        <v>7</v>
      </c>
      <c r="M10" s="56"/>
      <c r="N10" s="3" t="s">
        <v>4</v>
      </c>
      <c r="O10" s="3" t="s">
        <v>5</v>
      </c>
      <c r="P10" s="3" t="s">
        <v>6</v>
      </c>
      <c r="Q10" s="3" t="s">
        <v>7</v>
      </c>
      <c r="R10" s="58"/>
      <c r="S10" s="3" t="s">
        <v>4</v>
      </c>
      <c r="T10" s="3" t="s">
        <v>5</v>
      </c>
      <c r="U10" s="3" t="s">
        <v>6</v>
      </c>
      <c r="V10" s="11" t="s">
        <v>7</v>
      </c>
      <c r="W10" s="56"/>
      <c r="X10" s="3" t="s">
        <v>4</v>
      </c>
      <c r="Y10" s="3" t="s">
        <v>5</v>
      </c>
      <c r="Z10" s="3" t="s">
        <v>6</v>
      </c>
      <c r="AA10" s="3" t="s">
        <v>7</v>
      </c>
      <c r="AB10" s="58"/>
      <c r="AC10" s="3" t="s">
        <v>4</v>
      </c>
      <c r="AD10" s="3" t="s">
        <v>5</v>
      </c>
      <c r="AE10" s="3" t="s">
        <v>6</v>
      </c>
      <c r="AF10" s="11" t="s">
        <v>7</v>
      </c>
      <c r="AG10" s="56"/>
      <c r="AH10" s="3" t="s">
        <v>4</v>
      </c>
      <c r="AI10" s="3" t="s">
        <v>5</v>
      </c>
      <c r="AJ10" s="3" t="s">
        <v>6</v>
      </c>
      <c r="AK10" s="3" t="s">
        <v>7</v>
      </c>
      <c r="AL10" s="58"/>
      <c r="AM10" s="3" t="s">
        <v>4</v>
      </c>
      <c r="AN10" s="3" t="s">
        <v>5</v>
      </c>
      <c r="AO10" s="3" t="s">
        <v>6</v>
      </c>
      <c r="AP10" s="11" t="s">
        <v>7</v>
      </c>
      <c r="AQ10" s="56"/>
      <c r="AR10" s="3" t="s">
        <v>4</v>
      </c>
      <c r="AS10" s="3" t="s">
        <v>5</v>
      </c>
      <c r="AT10" s="3" t="s">
        <v>6</v>
      </c>
      <c r="AU10" s="3" t="s">
        <v>7</v>
      </c>
      <c r="AV10" s="58"/>
      <c r="AW10" s="3" t="s">
        <v>4</v>
      </c>
      <c r="AX10" s="3" t="s">
        <v>5</v>
      </c>
      <c r="AY10" s="3" t="s">
        <v>6</v>
      </c>
      <c r="AZ10" s="11" t="s">
        <v>7</v>
      </c>
      <c r="BA10" s="56"/>
      <c r="BB10" s="3" t="s">
        <v>4</v>
      </c>
      <c r="BC10" s="3" t="s">
        <v>5</v>
      </c>
      <c r="BD10" s="3" t="s">
        <v>6</v>
      </c>
      <c r="BE10" s="3" t="s">
        <v>7</v>
      </c>
      <c r="BF10" s="58"/>
      <c r="BG10" s="3" t="s">
        <v>4</v>
      </c>
      <c r="BH10" s="3" t="s">
        <v>5</v>
      </c>
      <c r="BI10" s="9" t="s">
        <v>6</v>
      </c>
      <c r="BJ10" s="11" t="s">
        <v>7</v>
      </c>
      <c r="BK10" s="56"/>
      <c r="BL10" s="3" t="s">
        <v>4</v>
      </c>
      <c r="BM10" s="3" t="s">
        <v>5</v>
      </c>
      <c r="BN10" s="3" t="s">
        <v>6</v>
      </c>
      <c r="BO10" s="3" t="s">
        <v>7</v>
      </c>
      <c r="BP10" s="58"/>
      <c r="BQ10" s="3" t="s">
        <v>4</v>
      </c>
      <c r="BR10" s="3" t="s">
        <v>5</v>
      </c>
      <c r="BS10" s="3" t="s">
        <v>6</v>
      </c>
      <c r="BT10" s="11" t="s">
        <v>7</v>
      </c>
      <c r="BU10" s="56"/>
      <c r="BV10" s="3" t="s">
        <v>4</v>
      </c>
      <c r="BW10" s="3" t="s">
        <v>5</v>
      </c>
      <c r="BX10" s="3" t="s">
        <v>6</v>
      </c>
      <c r="BY10" s="3" t="s">
        <v>7</v>
      </c>
      <c r="BZ10" s="58"/>
      <c r="CA10" s="3" t="s">
        <v>4</v>
      </c>
      <c r="CB10" s="3" t="s">
        <v>5</v>
      </c>
      <c r="CC10" s="3" t="s">
        <v>6</v>
      </c>
      <c r="CD10" s="11" t="s">
        <v>7</v>
      </c>
      <c r="CE10" s="59"/>
      <c r="CF10" s="3" t="s">
        <v>4</v>
      </c>
      <c r="CG10" s="3" t="s">
        <v>5</v>
      </c>
      <c r="CH10" s="3" t="s">
        <v>6</v>
      </c>
      <c r="CI10" s="3" t="s">
        <v>7</v>
      </c>
      <c r="CJ10" s="60"/>
      <c r="CK10" s="3" t="s">
        <v>4</v>
      </c>
      <c r="CL10" s="3" t="s">
        <v>5</v>
      </c>
      <c r="CM10" s="3" t="s">
        <v>6</v>
      </c>
      <c r="CN10" s="11" t="s">
        <v>7</v>
      </c>
      <c r="CO10" s="59"/>
      <c r="CP10" s="3" t="s">
        <v>4</v>
      </c>
      <c r="CQ10" s="3" t="s">
        <v>5</v>
      </c>
      <c r="CR10" s="3" t="s">
        <v>6</v>
      </c>
      <c r="CS10" s="3" t="s">
        <v>7</v>
      </c>
      <c r="CT10" s="60"/>
      <c r="CU10" s="3" t="s">
        <v>4</v>
      </c>
      <c r="CV10" s="3" t="s">
        <v>5</v>
      </c>
      <c r="CW10" s="3" t="s">
        <v>6</v>
      </c>
      <c r="CX10" s="11" t="s">
        <v>7</v>
      </c>
    </row>
    <row r="11" spans="1:102" ht="15.75" thickBot="1">
      <c r="A11" s="61">
        <v>1</v>
      </c>
      <c r="B11" s="62" t="s">
        <v>0</v>
      </c>
      <c r="C11" s="63">
        <f t="shared" ref="C11:L11" si="0">M11+W11+AG11+AQ11+BA11+BK11+BU11+CE11+CO11</f>
        <v>45827.089000000007</v>
      </c>
      <c r="D11" s="64">
        <f t="shared" si="0"/>
        <v>33182.055</v>
      </c>
      <c r="E11" s="65">
        <f t="shared" si="0"/>
        <v>5359.7790000000005</v>
      </c>
      <c r="F11" s="65">
        <f t="shared" si="0"/>
        <v>7259.3050000000003</v>
      </c>
      <c r="G11" s="66">
        <f t="shared" si="0"/>
        <v>25.95</v>
      </c>
      <c r="H11" s="67">
        <f t="shared" si="0"/>
        <v>21769</v>
      </c>
      <c r="I11" s="68">
        <f t="shared" si="0"/>
        <v>20021</v>
      </c>
      <c r="J11" s="65">
        <f t="shared" si="0"/>
        <v>0</v>
      </c>
      <c r="K11" s="65">
        <f t="shared" si="0"/>
        <v>1712</v>
      </c>
      <c r="L11" s="69">
        <f t="shared" si="0"/>
        <v>36</v>
      </c>
      <c r="M11" s="70">
        <f>SUM(N11:Q11)</f>
        <v>11082.568000000001</v>
      </c>
      <c r="N11" s="12">
        <v>1112.8050000000001</v>
      </c>
      <c r="O11" s="12">
        <v>5359.7790000000005</v>
      </c>
      <c r="P11" s="12">
        <v>4594.49</v>
      </c>
      <c r="Q11" s="12">
        <v>15.494</v>
      </c>
      <c r="R11" s="12">
        <f>SUM(S11:V11)</f>
        <v>424</v>
      </c>
      <c r="S11" s="71">
        <v>0</v>
      </c>
      <c r="T11" s="71">
        <v>0</v>
      </c>
      <c r="U11" s="71">
        <v>424</v>
      </c>
      <c r="V11" s="72">
        <v>0</v>
      </c>
      <c r="W11" s="73">
        <f>SUM(X11:AA11)</f>
        <v>4782.6780000000008</v>
      </c>
      <c r="X11" s="71">
        <v>4772.0050000000001</v>
      </c>
      <c r="Y11" s="71">
        <v>0</v>
      </c>
      <c r="Z11" s="71">
        <v>8.7119999999999997</v>
      </c>
      <c r="AA11" s="71">
        <v>1.9610000000000001</v>
      </c>
      <c r="AB11" s="4">
        <f>SUM(AC11:AF11)</f>
        <v>0</v>
      </c>
      <c r="AC11" s="4"/>
      <c r="AD11" s="4"/>
      <c r="AE11" s="4"/>
      <c r="AF11" s="5"/>
      <c r="AG11" s="73">
        <f>SUM(AH11:AK11)</f>
        <v>4369.46</v>
      </c>
      <c r="AH11" s="4">
        <v>3667.317</v>
      </c>
      <c r="AI11" s="4">
        <v>0</v>
      </c>
      <c r="AJ11" s="4">
        <v>702.12199999999996</v>
      </c>
      <c r="AK11" s="4">
        <v>2.1000000000000001E-2</v>
      </c>
      <c r="AL11" s="4">
        <f>SUM(AM11:AP11)</f>
        <v>6077</v>
      </c>
      <c r="AM11" s="6">
        <v>5590</v>
      </c>
      <c r="AN11" s="4"/>
      <c r="AO11" s="6">
        <v>487</v>
      </c>
      <c r="AP11" s="5">
        <v>0</v>
      </c>
      <c r="AQ11" s="73">
        <f>SUM(AR11:AU11)</f>
        <v>6837.3519999999999</v>
      </c>
      <c r="AR11" s="4">
        <v>6837.3519999999999</v>
      </c>
      <c r="AS11" s="4"/>
      <c r="AT11" s="4"/>
      <c r="AU11" s="4"/>
      <c r="AV11" s="4">
        <f>SUM(AW11:AZ11)</f>
        <v>0</v>
      </c>
      <c r="AW11" s="4"/>
      <c r="AX11" s="4"/>
      <c r="AY11" s="4"/>
      <c r="AZ11" s="5"/>
      <c r="BA11" s="73">
        <f>SUM(BB11:BE11)</f>
        <v>4813.8729999999996</v>
      </c>
      <c r="BB11" s="4">
        <v>2859.8919999999998</v>
      </c>
      <c r="BC11" s="4"/>
      <c r="BD11" s="4">
        <v>1953.981</v>
      </c>
      <c r="BE11" s="4"/>
      <c r="BF11" s="6">
        <f>SUM(BG11:BJ11)</f>
        <v>801</v>
      </c>
      <c r="BG11" s="4"/>
      <c r="BH11" s="4"/>
      <c r="BI11" s="6">
        <v>801</v>
      </c>
      <c r="BJ11" s="5"/>
      <c r="BK11" s="73">
        <f>SUM(BL11:BO11)</f>
        <v>4419.8309999999992</v>
      </c>
      <c r="BL11" s="4">
        <v>4419.8309999999992</v>
      </c>
      <c r="BM11" s="4"/>
      <c r="BN11" s="4"/>
      <c r="BO11" s="4"/>
      <c r="BP11" s="6">
        <f>SUM(BQ11:BT11)</f>
        <v>5613</v>
      </c>
      <c r="BQ11" s="6">
        <v>5613</v>
      </c>
      <c r="BR11" s="6"/>
      <c r="BS11" s="6"/>
      <c r="BT11" s="7"/>
      <c r="BU11" s="73">
        <f>SUM(BV11:BY11)</f>
        <v>6105.232</v>
      </c>
      <c r="BV11" s="4">
        <v>6096.7579999999998</v>
      </c>
      <c r="BW11" s="4"/>
      <c r="BX11" s="4"/>
      <c r="BY11" s="4">
        <v>8.4740000000000002</v>
      </c>
      <c r="BZ11" s="6">
        <f>SUM(CA11:CD11)</f>
        <v>8854</v>
      </c>
      <c r="CA11" s="6">
        <v>8818</v>
      </c>
      <c r="CB11" s="6">
        <v>0</v>
      </c>
      <c r="CC11" s="6">
        <v>0</v>
      </c>
      <c r="CD11" s="7">
        <v>36</v>
      </c>
      <c r="CE11" s="73">
        <f>SUM(CF11:CI11)</f>
        <v>2293.7689999999998</v>
      </c>
      <c r="CF11" s="4">
        <v>2293.7689999999998</v>
      </c>
      <c r="CG11" s="4"/>
      <c r="CH11" s="4"/>
      <c r="CI11" s="4"/>
      <c r="CJ11" s="6">
        <f>SUM(CK11:CN11)</f>
        <v>0</v>
      </c>
      <c r="CK11" s="6"/>
      <c r="CL11" s="6"/>
      <c r="CM11" s="6"/>
      <c r="CN11" s="7"/>
      <c r="CO11" s="73">
        <f>SUM(CP11:CS11)</f>
        <v>1122.326</v>
      </c>
      <c r="CP11" s="4">
        <v>1122.326</v>
      </c>
      <c r="CQ11" s="4"/>
      <c r="CR11" s="4"/>
      <c r="CS11" s="4"/>
      <c r="CT11" s="6">
        <f>SUM(CU11:CX11)</f>
        <v>0</v>
      </c>
      <c r="CU11" s="6"/>
      <c r="CV11" s="6"/>
      <c r="CW11" s="6"/>
      <c r="CX11" s="7"/>
    </row>
    <row r="12" spans="1:102" ht="45.75" thickBot="1">
      <c r="A12" s="74">
        <v>2</v>
      </c>
      <c r="B12" s="75" t="s">
        <v>1</v>
      </c>
      <c r="C12" s="76">
        <f>M12+W12+AG12+AQ12+BA12+BK12+BU12+CE12+CO12</f>
        <v>198.077</v>
      </c>
      <c r="D12" s="77">
        <f>N12+X12+AH12+AR12+BB12+BL12+BV12+CF12+CP12</f>
        <v>198.077</v>
      </c>
      <c r="E12" s="78"/>
      <c r="F12" s="78"/>
      <c r="G12" s="78"/>
      <c r="H12" s="79">
        <f>I12</f>
        <v>0</v>
      </c>
      <c r="I12" s="80">
        <f>S12+AC12+AM12+AW12+BG12+BQ12+CA12+CK12+CU12</f>
        <v>0</v>
      </c>
      <c r="J12" s="80" t="e">
        <f>T12+AD12+#REF!+AN12+AX12+BH12</f>
        <v>#REF!</v>
      </c>
      <c r="K12" s="80" t="e">
        <f>U12+AE12+#REF!+AO12+AY12+BI12</f>
        <v>#REF!</v>
      </c>
      <c r="L12" s="81" t="e">
        <f>V12+AF12+#REF!+AP12+AZ12+BJ12</f>
        <v>#REF!</v>
      </c>
      <c r="M12" s="1">
        <v>0</v>
      </c>
      <c r="N12" s="82">
        <f>M12</f>
        <v>0</v>
      </c>
      <c r="O12" s="83"/>
      <c r="P12" s="83"/>
      <c r="Q12" s="84"/>
      <c r="R12" s="85">
        <v>0</v>
      </c>
      <c r="S12" s="82">
        <v>0</v>
      </c>
      <c r="T12" s="83"/>
      <c r="U12" s="83"/>
      <c r="V12" s="86"/>
      <c r="W12" s="8">
        <v>136.07400000000001</v>
      </c>
      <c r="X12" s="87">
        <f>W12</f>
        <v>136.07400000000001</v>
      </c>
      <c r="Y12" s="88"/>
      <c r="Z12" s="88"/>
      <c r="AA12" s="89"/>
      <c r="AB12" s="85">
        <v>0</v>
      </c>
      <c r="AC12" s="82">
        <v>0</v>
      </c>
      <c r="AD12" s="83"/>
      <c r="AE12" s="83"/>
      <c r="AF12" s="86"/>
      <c r="AG12" s="1">
        <v>0</v>
      </c>
      <c r="AH12" s="82">
        <f>AG12</f>
        <v>0</v>
      </c>
      <c r="AI12" s="83"/>
      <c r="AJ12" s="83"/>
      <c r="AK12" s="84"/>
      <c r="AL12" s="1">
        <v>0</v>
      </c>
      <c r="AM12" s="82">
        <v>0</v>
      </c>
      <c r="AN12" s="83"/>
      <c r="AO12" s="83"/>
      <c r="AP12" s="86"/>
      <c r="AQ12" s="1">
        <v>0</v>
      </c>
      <c r="AR12" s="82">
        <f>AQ12</f>
        <v>0</v>
      </c>
      <c r="AS12" s="83"/>
      <c r="AT12" s="83"/>
      <c r="AU12" s="84"/>
      <c r="AV12" s="85">
        <v>0</v>
      </c>
      <c r="AW12" s="82">
        <v>0</v>
      </c>
      <c r="AX12" s="83"/>
      <c r="AY12" s="83"/>
      <c r="AZ12" s="86"/>
      <c r="BA12" s="1">
        <v>0</v>
      </c>
      <c r="BB12" s="82">
        <f>BA12</f>
        <v>0</v>
      </c>
      <c r="BC12" s="83"/>
      <c r="BD12" s="83"/>
      <c r="BE12" s="84"/>
      <c r="BF12" s="90">
        <v>0</v>
      </c>
      <c r="BG12" s="82"/>
      <c r="BH12" s="83"/>
      <c r="BI12" s="83"/>
      <c r="BJ12" s="86"/>
      <c r="BK12" s="1">
        <v>0</v>
      </c>
      <c r="BL12" s="82">
        <f>BK12</f>
        <v>0</v>
      </c>
      <c r="BM12" s="83"/>
      <c r="BN12" s="83"/>
      <c r="BO12" s="84"/>
      <c r="BP12" s="90">
        <v>0</v>
      </c>
      <c r="BQ12" s="82">
        <v>0</v>
      </c>
      <c r="BR12" s="83"/>
      <c r="BS12" s="83"/>
      <c r="BT12" s="86"/>
      <c r="BU12" s="8">
        <v>62.003</v>
      </c>
      <c r="BV12" s="87">
        <f>BU12</f>
        <v>62.003</v>
      </c>
      <c r="BW12" s="88"/>
      <c r="BX12" s="88"/>
      <c r="BY12" s="89"/>
      <c r="BZ12" s="85">
        <v>0</v>
      </c>
      <c r="CA12" s="82">
        <v>0</v>
      </c>
      <c r="CB12" s="83"/>
      <c r="CC12" s="83"/>
      <c r="CD12" s="86"/>
      <c r="CE12" s="8"/>
      <c r="CF12" s="87">
        <f>CE12</f>
        <v>0</v>
      </c>
      <c r="CG12" s="88"/>
      <c r="CH12" s="88"/>
      <c r="CI12" s="89"/>
      <c r="CJ12" s="85">
        <v>0</v>
      </c>
      <c r="CK12" s="82">
        <v>0</v>
      </c>
      <c r="CL12" s="83"/>
      <c r="CM12" s="83"/>
      <c r="CN12" s="86"/>
      <c r="CO12" s="8"/>
      <c r="CP12" s="87">
        <f>CO12</f>
        <v>0</v>
      </c>
      <c r="CQ12" s="88"/>
      <c r="CR12" s="88"/>
      <c r="CS12" s="89"/>
      <c r="CT12" s="85">
        <v>0</v>
      </c>
      <c r="CU12" s="82">
        <v>0</v>
      </c>
      <c r="CV12" s="83"/>
      <c r="CW12" s="83"/>
      <c r="CX12" s="86"/>
    </row>
    <row r="13" spans="1:102" ht="15.75" thickBot="1">
      <c r="A13" s="74">
        <v>3</v>
      </c>
      <c r="B13" s="91" t="s">
        <v>2</v>
      </c>
      <c r="C13" s="76">
        <f>C12+C11</f>
        <v>46025.166000000005</v>
      </c>
      <c r="D13" s="92">
        <f>D11</f>
        <v>33182.055</v>
      </c>
      <c r="E13" s="93">
        <f>E11</f>
        <v>5359.7790000000005</v>
      </c>
      <c r="F13" s="93">
        <f>F11</f>
        <v>7259.3050000000003</v>
      </c>
      <c r="G13" s="94">
        <f>G11</f>
        <v>25.95</v>
      </c>
      <c r="H13" s="76">
        <f>H12+H11</f>
        <v>21769</v>
      </c>
      <c r="I13" s="92">
        <f>I11</f>
        <v>20021</v>
      </c>
      <c r="J13" s="93">
        <f>J11</f>
        <v>0</v>
      </c>
      <c r="K13" s="93">
        <f>K11</f>
        <v>1712</v>
      </c>
      <c r="L13" s="95">
        <f>L11</f>
        <v>36</v>
      </c>
      <c r="M13" s="96">
        <f>M12+M11</f>
        <v>11082.568000000001</v>
      </c>
      <c r="N13" s="97">
        <f>N11</f>
        <v>1112.8050000000001</v>
      </c>
      <c r="O13" s="98">
        <f>O11</f>
        <v>5359.7790000000005</v>
      </c>
      <c r="P13" s="98">
        <f>P11</f>
        <v>4594.49</v>
      </c>
      <c r="Q13" s="99">
        <f>Q11</f>
        <v>15.494</v>
      </c>
      <c r="R13" s="96">
        <f>R12+R11</f>
        <v>424</v>
      </c>
      <c r="S13" s="97">
        <f>S11</f>
        <v>0</v>
      </c>
      <c r="T13" s="98">
        <f>T11</f>
        <v>0</v>
      </c>
      <c r="U13" s="98">
        <f>U11</f>
        <v>424</v>
      </c>
      <c r="V13" s="100">
        <f>V11</f>
        <v>0</v>
      </c>
      <c r="W13" s="96">
        <f>W12+W11</f>
        <v>4918.7520000000004</v>
      </c>
      <c r="X13" s="101">
        <f>X11+X12</f>
        <v>4908.0789999999997</v>
      </c>
      <c r="Y13" s="102">
        <f>Y11</f>
        <v>0</v>
      </c>
      <c r="Z13" s="102">
        <f>Z11</f>
        <v>8.7119999999999997</v>
      </c>
      <c r="AA13" s="103">
        <f>AA11</f>
        <v>1.9610000000000001</v>
      </c>
      <c r="AB13" s="96">
        <f>AB12+AB11</f>
        <v>0</v>
      </c>
      <c r="AC13" s="97">
        <f>AC11</f>
        <v>0</v>
      </c>
      <c r="AD13" s="98">
        <f>AD11</f>
        <v>0</v>
      </c>
      <c r="AE13" s="98">
        <f>AE11</f>
        <v>0</v>
      </c>
      <c r="AF13" s="100">
        <f>AF11</f>
        <v>0</v>
      </c>
      <c r="AG13" s="96">
        <f>AG12+AG11</f>
        <v>4369.46</v>
      </c>
      <c r="AH13" s="97">
        <f>AH11</f>
        <v>3667.317</v>
      </c>
      <c r="AI13" s="98">
        <f>AI11</f>
        <v>0</v>
      </c>
      <c r="AJ13" s="98">
        <f>AJ11</f>
        <v>702.12199999999996</v>
      </c>
      <c r="AK13" s="99">
        <f>AK11</f>
        <v>2.1000000000000001E-2</v>
      </c>
      <c r="AL13" s="96">
        <f>AL12+AL11</f>
        <v>6077</v>
      </c>
      <c r="AM13" s="97">
        <f>AM11</f>
        <v>5590</v>
      </c>
      <c r="AN13" s="98">
        <f>AN11</f>
        <v>0</v>
      </c>
      <c r="AO13" s="98">
        <f>AO11</f>
        <v>487</v>
      </c>
      <c r="AP13" s="100">
        <f>AP11</f>
        <v>0</v>
      </c>
      <c r="AQ13" s="96">
        <f>AQ12+AQ11</f>
        <v>6837.3519999999999</v>
      </c>
      <c r="AR13" s="97">
        <f>AR11</f>
        <v>6837.3519999999999</v>
      </c>
      <c r="AS13" s="98">
        <f>AS11</f>
        <v>0</v>
      </c>
      <c r="AT13" s="98">
        <f>AT11</f>
        <v>0</v>
      </c>
      <c r="AU13" s="99">
        <f>AU11</f>
        <v>0</v>
      </c>
      <c r="AV13" s="96">
        <f>AV12+AV11</f>
        <v>0</v>
      </c>
      <c r="AW13" s="97">
        <f>AW11</f>
        <v>0</v>
      </c>
      <c r="AX13" s="98">
        <f>AX11</f>
        <v>0</v>
      </c>
      <c r="AY13" s="98">
        <f>AY11</f>
        <v>0</v>
      </c>
      <c r="AZ13" s="100">
        <f>AZ11</f>
        <v>0</v>
      </c>
      <c r="BA13" s="96">
        <f>BA12+BA11</f>
        <v>4813.8729999999996</v>
      </c>
      <c r="BB13" s="97">
        <f>BB11</f>
        <v>2859.8919999999998</v>
      </c>
      <c r="BC13" s="98">
        <f>BC11</f>
        <v>0</v>
      </c>
      <c r="BD13" s="98">
        <f>BD11</f>
        <v>1953.981</v>
      </c>
      <c r="BE13" s="99">
        <f>BE11</f>
        <v>0</v>
      </c>
      <c r="BF13" s="96">
        <f>BF12+BF11</f>
        <v>801</v>
      </c>
      <c r="BG13" s="97">
        <f>BG11</f>
        <v>0</v>
      </c>
      <c r="BH13" s="98">
        <f>BH11</f>
        <v>0</v>
      </c>
      <c r="BI13" s="93">
        <f>BI11</f>
        <v>801</v>
      </c>
      <c r="BJ13" s="100">
        <f>BJ11</f>
        <v>0</v>
      </c>
      <c r="BK13" s="96">
        <f>BK12+BK11</f>
        <v>4419.8309999999992</v>
      </c>
      <c r="BL13" s="97">
        <f>BL11</f>
        <v>4419.8309999999992</v>
      </c>
      <c r="BM13" s="98">
        <f>BM11</f>
        <v>0</v>
      </c>
      <c r="BN13" s="98">
        <f>BN11</f>
        <v>0</v>
      </c>
      <c r="BO13" s="99">
        <f>BO11</f>
        <v>0</v>
      </c>
      <c r="BP13" s="96">
        <f>BP12+BP11</f>
        <v>5613</v>
      </c>
      <c r="BQ13" s="97">
        <f>BQ11</f>
        <v>5613</v>
      </c>
      <c r="BR13" s="98">
        <f>BR11</f>
        <v>0</v>
      </c>
      <c r="BS13" s="98">
        <f>BS11</f>
        <v>0</v>
      </c>
      <c r="BT13" s="100">
        <f>BT11</f>
        <v>0</v>
      </c>
      <c r="BU13" s="104">
        <f>BU12+BU11</f>
        <v>6167.2349999999997</v>
      </c>
      <c r="BV13" s="101">
        <f>BV11+BV12</f>
        <v>6158.7609999999995</v>
      </c>
      <c r="BW13" s="105">
        <f>BW11</f>
        <v>0</v>
      </c>
      <c r="BX13" s="105">
        <f>BX11</f>
        <v>0</v>
      </c>
      <c r="BY13" s="106">
        <f>BY11</f>
        <v>8.4740000000000002</v>
      </c>
      <c r="BZ13" s="96">
        <f>BZ12+BZ11</f>
        <v>8854</v>
      </c>
      <c r="CA13" s="97">
        <f>CA11</f>
        <v>8818</v>
      </c>
      <c r="CB13" s="98">
        <f>CB11</f>
        <v>0</v>
      </c>
      <c r="CC13" s="100">
        <f>CC11</f>
        <v>0</v>
      </c>
      <c r="CD13" s="107">
        <f>CD11</f>
        <v>36</v>
      </c>
      <c r="CE13" s="104">
        <f>CE12+CE11</f>
        <v>2293.7689999999998</v>
      </c>
      <c r="CF13" s="101">
        <f>CF11+CF12</f>
        <v>2293.7689999999998</v>
      </c>
      <c r="CG13" s="105">
        <f>CG11</f>
        <v>0</v>
      </c>
      <c r="CH13" s="105">
        <f>CH11</f>
        <v>0</v>
      </c>
      <c r="CI13" s="106">
        <f>CI11</f>
        <v>0</v>
      </c>
      <c r="CJ13" s="96">
        <f>CJ12+CJ11</f>
        <v>0</v>
      </c>
      <c r="CK13" s="97">
        <f>CK11</f>
        <v>0</v>
      </c>
      <c r="CL13" s="98">
        <f>CL11</f>
        <v>0</v>
      </c>
      <c r="CM13" s="100">
        <f>CM11</f>
        <v>0</v>
      </c>
      <c r="CN13" s="107">
        <f>CN11</f>
        <v>0</v>
      </c>
      <c r="CO13" s="104">
        <f>CO12+CO11</f>
        <v>1122.326</v>
      </c>
      <c r="CP13" s="101">
        <f>CP11+CP12</f>
        <v>1122.326</v>
      </c>
      <c r="CQ13" s="105">
        <f>CQ11</f>
        <v>0</v>
      </c>
      <c r="CR13" s="105">
        <f>CR11</f>
        <v>0</v>
      </c>
      <c r="CS13" s="106">
        <f>CS11</f>
        <v>0</v>
      </c>
      <c r="CT13" s="96">
        <f>CT12+CT11</f>
        <v>0</v>
      </c>
      <c r="CU13" s="97">
        <f>CU11</f>
        <v>0</v>
      </c>
      <c r="CV13" s="98">
        <f>CV11</f>
        <v>0</v>
      </c>
      <c r="CW13" s="100">
        <f>CW11</f>
        <v>0</v>
      </c>
      <c r="CX13" s="107">
        <f>CX11</f>
        <v>0</v>
      </c>
    </row>
    <row r="14" spans="1:102" s="2" customForma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</row>
  </sheetData>
  <mergeCells count="123">
    <mergeCell ref="CP12:CS12"/>
    <mergeCell ref="CU12:CX12"/>
    <mergeCell ref="CO14:CX14"/>
    <mergeCell ref="CE14:CN14"/>
    <mergeCell ref="CF12:CI12"/>
    <mergeCell ref="CK12:CN12"/>
    <mergeCell ref="AW12:AZ12"/>
    <mergeCell ref="AH9:AK9"/>
    <mergeCell ref="M9:M10"/>
    <mergeCell ref="N9:Q9"/>
    <mergeCell ref="N12:Q12"/>
    <mergeCell ref="BU9:BU10"/>
    <mergeCell ref="BV9:BY9"/>
    <mergeCell ref="M14:V14"/>
    <mergeCell ref="AH12:AK12"/>
    <mergeCell ref="AM12:AP12"/>
    <mergeCell ref="AR12:AU12"/>
    <mergeCell ref="CE5:CN5"/>
    <mergeCell ref="CE6:CN6"/>
    <mergeCell ref="CE7:CN7"/>
    <mergeCell ref="CE8:CI8"/>
    <mergeCell ref="CJ8:CN8"/>
    <mergeCell ref="CE9:CE10"/>
    <mergeCell ref="CF9:CI9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U5:CD5"/>
    <mergeCell ref="A2:L2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H9:H10"/>
    <mergeCell ref="I9:L9"/>
    <mergeCell ref="M8:Q8"/>
    <mergeCell ref="BP8:BT8"/>
    <mergeCell ref="BQ12:BT12"/>
    <mergeCell ref="BK9:BK10"/>
    <mergeCell ref="BL9:BO9"/>
    <mergeCell ref="AG7:AP7"/>
    <mergeCell ref="AV9:AV10"/>
    <mergeCell ref="AW9:AZ9"/>
    <mergeCell ref="AL9:AL10"/>
    <mergeCell ref="AM9:AP9"/>
    <mergeCell ref="AQ8:AU8"/>
    <mergeCell ref="AG8:AK8"/>
    <mergeCell ref="AL8:AP8"/>
    <mergeCell ref="AQ9:AQ10"/>
    <mergeCell ref="AG9:AG10"/>
    <mergeCell ref="AV8:AZ8"/>
    <mergeCell ref="D9:G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A3:E3"/>
    <mergeCell ref="F3:G3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  <mergeCell ref="I12:L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2021-07-26T12:57:15Z</dcterms:modified>
</cp:coreProperties>
</file>