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3ES\Public\_РАЗНОЕ\ЭНЕРГОСЕРВИС\Работа на ОРЭМ\Раскрытие информации\2026\Раскрытие для сайта\"/>
    </mc:Choice>
  </mc:AlternateContent>
  <xr:revisionPtr revIDLastSave="0" documentId="13_ncr:1_{4D615A10-D4DB-463A-B34B-A14056CADB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6" r:id="rId1"/>
  </sheets>
  <definedNames>
    <definedName name="_xlnm.Print_Area" localSheetId="0">'2025'!$A$1:$CX$13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B13" i="6" l="1"/>
  <c r="EA13" i="6"/>
  <c r="DZ13" i="6"/>
  <c r="DY13" i="6"/>
  <c r="DW13" i="6"/>
  <c r="DV13" i="6"/>
  <c r="DU13" i="6"/>
  <c r="DT13" i="6"/>
  <c r="DR13" i="6"/>
  <c r="DQ13" i="6"/>
  <c r="DP13" i="6"/>
  <c r="DO13" i="6"/>
  <c r="DM13" i="6"/>
  <c r="DL13" i="6"/>
  <c r="DK13" i="6"/>
  <c r="DH13" i="6"/>
  <c r="DG13" i="6"/>
  <c r="DF13" i="6"/>
  <c r="DE13" i="6"/>
  <c r="DC13" i="6"/>
  <c r="DB13" i="6"/>
  <c r="DA13" i="6"/>
  <c r="CX13" i="6"/>
  <c r="CW13" i="6"/>
  <c r="CV13" i="6"/>
  <c r="CU13" i="6"/>
  <c r="CS13" i="6"/>
  <c r="CR13" i="6"/>
  <c r="CQ13" i="6"/>
  <c r="CP13" i="6"/>
  <c r="CN13" i="6"/>
  <c r="CM13" i="6"/>
  <c r="CL13" i="6"/>
  <c r="CK13" i="6"/>
  <c r="CI13" i="6"/>
  <c r="CH13" i="6"/>
  <c r="CG13" i="6"/>
  <c r="CF13" i="6"/>
  <c r="CD13" i="6"/>
  <c r="CC13" i="6"/>
  <c r="CB13" i="6"/>
  <c r="CA13" i="6"/>
  <c r="BY13" i="6"/>
  <c r="BX13" i="6"/>
  <c r="BW13" i="6"/>
  <c r="BV13" i="6"/>
  <c r="BT13" i="6"/>
  <c r="BS13" i="6"/>
  <c r="BR13" i="6"/>
  <c r="BQ13" i="6"/>
  <c r="BO13" i="6"/>
  <c r="BN13" i="6"/>
  <c r="BM13" i="6"/>
  <c r="BL13" i="6"/>
  <c r="BJ13" i="6"/>
  <c r="BI13" i="6"/>
  <c r="BH13" i="6"/>
  <c r="BG13" i="6"/>
  <c r="BE13" i="6"/>
  <c r="BD13" i="6"/>
  <c r="BC13" i="6"/>
  <c r="AZ13" i="6"/>
  <c r="AY13" i="6"/>
  <c r="AX13" i="6"/>
  <c r="AW13" i="6"/>
  <c r="AU13" i="6"/>
  <c r="AT13" i="6"/>
  <c r="AS13" i="6"/>
  <c r="AP13" i="6"/>
  <c r="AO13" i="6"/>
  <c r="AN13" i="6"/>
  <c r="AM13" i="6"/>
  <c r="AK13" i="6"/>
  <c r="AJ13" i="6"/>
  <c r="AI13" i="6"/>
  <c r="AF13" i="6"/>
  <c r="AE13" i="6"/>
  <c r="AD13" i="6"/>
  <c r="AC13" i="6"/>
  <c r="AA13" i="6"/>
  <c r="Z13" i="6"/>
  <c r="Y13" i="6"/>
  <c r="V13" i="6"/>
  <c r="U13" i="6"/>
  <c r="T13" i="6"/>
  <c r="S13" i="6"/>
  <c r="Q13" i="6"/>
  <c r="P13" i="6"/>
  <c r="O13" i="6"/>
  <c r="N13" i="6"/>
  <c r="DT12" i="6"/>
  <c r="DJ12" i="6"/>
  <c r="DJ13" i="6" s="1"/>
  <c r="CZ12" i="6"/>
  <c r="CZ13" i="6" s="1"/>
  <c r="CP12" i="6"/>
  <c r="BV12" i="6"/>
  <c r="BL12" i="6"/>
  <c r="BB12" i="6"/>
  <c r="BB13" i="6" s="1"/>
  <c r="AR12" i="6"/>
  <c r="AR13" i="6" s="1"/>
  <c r="AH12" i="6"/>
  <c r="AH13" i="6" s="1"/>
  <c r="X12" i="6"/>
  <c r="X13" i="6" s="1"/>
  <c r="N12" i="6"/>
  <c r="D12" i="6" s="1"/>
  <c r="L12" i="6"/>
  <c r="K12" i="6"/>
  <c r="J12" i="6"/>
  <c r="I12" i="6"/>
  <c r="H12" i="6"/>
  <c r="H13" i="6" s="1"/>
  <c r="C12" i="6"/>
  <c r="DX11" i="6"/>
  <c r="DX13" i="6" s="1"/>
  <c r="DS11" i="6"/>
  <c r="DS13" i="6" s="1"/>
  <c r="DN11" i="6"/>
  <c r="DN13" i="6" s="1"/>
  <c r="DI11" i="6"/>
  <c r="DI13" i="6" s="1"/>
  <c r="DD11" i="6"/>
  <c r="DD13" i="6" s="1"/>
  <c r="CY11" i="6"/>
  <c r="CY13" i="6" s="1"/>
  <c r="CT11" i="6"/>
  <c r="CT13" i="6" s="1"/>
  <c r="CO11" i="6"/>
  <c r="CO13" i="6" s="1"/>
  <c r="CJ11" i="6"/>
  <c r="CJ13" i="6" s="1"/>
  <c r="CE11" i="6"/>
  <c r="CE13" i="6" s="1"/>
  <c r="BZ11" i="6"/>
  <c r="BZ13" i="6" s="1"/>
  <c r="BU11" i="6"/>
  <c r="BU13" i="6" s="1"/>
  <c r="BP11" i="6"/>
  <c r="BP13" i="6" s="1"/>
  <c r="BK11" i="6"/>
  <c r="BK13" i="6" s="1"/>
  <c r="BF11" i="6"/>
  <c r="BF13" i="6" s="1"/>
  <c r="BA11" i="6"/>
  <c r="BA13" i="6" s="1"/>
  <c r="AV11" i="6"/>
  <c r="AV13" i="6" s="1"/>
  <c r="AQ11" i="6"/>
  <c r="AQ13" i="6" s="1"/>
  <c r="AL11" i="6"/>
  <c r="AL13" i="6" s="1"/>
  <c r="AG11" i="6"/>
  <c r="AG13" i="6" s="1"/>
  <c r="AB11" i="6"/>
  <c r="AB13" i="6" s="1"/>
  <c r="W11" i="6"/>
  <c r="W13" i="6" s="1"/>
  <c r="R11" i="6"/>
  <c r="R13" i="6" s="1"/>
  <c r="M11" i="6"/>
  <c r="C11" i="6" s="1"/>
  <c r="L11" i="6"/>
  <c r="L13" i="6" s="1"/>
  <c r="K11" i="6"/>
  <c r="K13" i="6" s="1"/>
  <c r="J11" i="6"/>
  <c r="J13" i="6" s="1"/>
  <c r="I11" i="6"/>
  <c r="I13" i="6" s="1"/>
  <c r="H11" i="6"/>
  <c r="G11" i="6"/>
  <c r="G13" i="6" s="1"/>
  <c r="F11" i="6"/>
  <c r="F13" i="6" s="1"/>
  <c r="E11" i="6"/>
  <c r="E13" i="6" s="1"/>
  <c r="D11" i="6"/>
  <c r="D13" i="6" s="1"/>
  <c r="C13" i="6" l="1"/>
  <c r="M13" i="6"/>
</calcChain>
</file>

<file path=xl/sharedStrings.xml><?xml version="1.0" encoding="utf-8"?>
<sst xmlns="http://schemas.openxmlformats.org/spreadsheetml/2006/main" count="212" uniqueCount="25">
  <si>
    <t>Прочие потребители</t>
  </si>
  <si>
    <t>Компенсация расхода электрической энергии на передачу сетевыми организациями</t>
  </si>
  <si>
    <t>Всего</t>
  </si>
  <si>
    <t>в том числе по сетевым организациям</t>
  </si>
  <si>
    <t>ВН</t>
  </si>
  <si>
    <t>СН1</t>
  </si>
  <si>
    <t>СН2</t>
  </si>
  <si>
    <t>НН</t>
  </si>
  <si>
    <t>электроэнергия, тыс. кВтч</t>
  </si>
  <si>
    <t>мощность, кВт</t>
  </si>
  <si>
    <t>в том числе</t>
  </si>
  <si>
    <t>филиал ОАО "МРСК Сибири"  "Кузбассэнерго-РЭС"</t>
  </si>
  <si>
    <t>филиал ОАО "МРСК Сибири" "Омскэнерго"</t>
  </si>
  <si>
    <t>филиал ОАО "МРСК Урала" "Челябэнерго"</t>
  </si>
  <si>
    <t xml:space="preserve">ПАО "МРСК Центра и Приволжья" - ОАО "Ивэнерго" Филиал </t>
  </si>
  <si>
    <t xml:space="preserve">Период: </t>
  </si>
  <si>
    <t>Псковского филиала ПАО "МРСК Северо-Запада"</t>
  </si>
  <si>
    <t>ПАО "Россети Ленэнерго"</t>
  </si>
  <si>
    <t xml:space="preserve">филиала "Тулэнерго" ПАО "МРСК Центра и Приволжья" </t>
  </si>
  <si>
    <t>ПАО "МРСК Центра" - филиал Брянскэнерго</t>
  </si>
  <si>
    <t>ООО «ЭК «СТИ» на основании Постановления Правительства РФ №24 от 21.01.2004г. «Об утверждении стандартов раскрытия информации 
субъектами оптового и розничных рынков электрической энергии» раскрывает следующую информацию п.45г:</t>
  </si>
  <si>
    <t>филиал ПАО "Россети Сибирь" "Алтайэнерго"</t>
  </si>
  <si>
    <t>АО "РЭС" Новосибирск</t>
  </si>
  <si>
    <t>Россети Волга (Ульяновск)</t>
  </si>
  <si>
    <t>АО "ИЭСК" Иркутская обл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</si>
</sst>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[$-419]mmmm\ yyyy;@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Bookman Old Style"/>
      <family val="1"/>
      <charset val="204"/>
    </font>
    <font>
      <sz val="8"/>
      <name val="Bookman Old Style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/>
    </xf>
    <xf numFmtId="0" fontId="4" fillId="7" borderId="4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4" xfId="0" applyFont="1" applyFill="1" applyBorder="1" applyAlignment="1">
      <alignment horizontal="center"/>
    </xf>
    <xf numFmtId="0" fontId="4" fillId="5" borderId="43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3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3" fillId="2" borderId="23" xfId="0" applyFont="1" applyFill="1" applyBorder="1" applyAlignment="1">
      <alignment vertical="center" wrapText="1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26" xfId="0" applyNumberFormat="1" applyFont="1" applyFill="1" applyBorder="1" applyAlignment="1">
      <alignment horizontal="center" vertical="center"/>
    </xf>
    <xf numFmtId="164" fontId="3" fillId="2" borderId="33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27" xfId="0" applyNumberFormat="1" applyFont="1" applyFill="1" applyBorder="1" applyAlignment="1">
      <alignment horizontal="center" vertical="center"/>
    </xf>
    <xf numFmtId="164" fontId="3" fillId="2" borderId="28" xfId="0" applyNumberFormat="1" applyFont="1" applyFill="1" applyBorder="1" applyAlignment="1">
      <alignment horizontal="center" vertical="center"/>
    </xf>
    <xf numFmtId="164" fontId="3" fillId="0" borderId="47" xfId="0" applyNumberFormat="1" applyFont="1" applyBorder="1" applyAlignment="1">
      <alignment horizontal="center" vertical="center"/>
    </xf>
    <xf numFmtId="164" fontId="12" fillId="0" borderId="7" xfId="0" applyNumberFormat="1" applyFont="1" applyBorder="1"/>
    <xf numFmtId="3" fontId="3" fillId="0" borderId="47" xfId="0" applyNumberFormat="1" applyFont="1" applyBorder="1" applyAlignment="1">
      <alignment horizontal="center" vertical="center"/>
    </xf>
    <xf numFmtId="3" fontId="12" fillId="0" borderId="7" xfId="0" applyNumberFormat="1" applyFont="1" applyBorder="1"/>
    <xf numFmtId="3" fontId="12" fillId="0" borderId="18" xfId="0" applyNumberFormat="1" applyFont="1" applyBorder="1"/>
    <xf numFmtId="164" fontId="3" fillId="0" borderId="3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164" fontId="12" fillId="0" borderId="52" xfId="0" applyNumberFormat="1" applyFont="1" applyBorder="1" applyAlignment="1">
      <alignment horizontal="center"/>
    </xf>
    <xf numFmtId="3" fontId="3" fillId="0" borderId="39" xfId="0" applyNumberFormat="1" applyFont="1" applyBorder="1" applyAlignment="1">
      <alignment horizontal="center" vertical="center"/>
    </xf>
    <xf numFmtId="164" fontId="12" fillId="0" borderId="52" xfId="0" applyNumberFormat="1" applyFont="1" applyBorder="1"/>
    <xf numFmtId="3" fontId="3" fillId="0" borderId="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164" fontId="3" fillId="0" borderId="39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0" fontId="9" fillId="0" borderId="0" xfId="0" applyFont="1"/>
    <xf numFmtId="0" fontId="3" fillId="2" borderId="2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 wrapText="1"/>
    </xf>
    <xf numFmtId="3" fontId="10" fillId="2" borderId="23" xfId="0" applyNumberFormat="1" applyFont="1" applyFill="1" applyBorder="1" applyAlignment="1">
      <alignment horizontal="center" vertical="center"/>
    </xf>
    <xf numFmtId="3" fontId="11" fillId="7" borderId="8" xfId="0" applyNumberFormat="1" applyFont="1" applyFill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11" fillId="7" borderId="37" xfId="0" applyNumberFormat="1" applyFont="1" applyFill="1" applyBorder="1" applyAlignment="1">
      <alignment horizontal="center" vertical="center"/>
    </xf>
    <xf numFmtId="3" fontId="11" fillId="0" borderId="49" xfId="0" applyNumberFormat="1" applyFont="1" applyBorder="1" applyAlignment="1">
      <alignment horizontal="center" vertical="center"/>
    </xf>
    <xf numFmtId="3" fontId="11" fillId="7" borderId="25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3" fontId="11" fillId="2" borderId="30" xfId="0" applyNumberFormat="1" applyFont="1" applyFill="1" applyBorder="1" applyAlignment="1">
      <alignment horizontal="center" vertical="center"/>
    </xf>
    <xf numFmtId="3" fontId="11" fillId="2" borderId="27" xfId="0" applyNumberFormat="1" applyFont="1" applyFill="1" applyBorder="1" applyAlignment="1">
      <alignment horizontal="center" vertical="center"/>
    </xf>
    <xf numFmtId="3" fontId="11" fillId="2" borderId="45" xfId="0" applyNumberFormat="1" applyFont="1" applyFill="1" applyBorder="1" applyAlignment="1">
      <alignment horizontal="center" vertical="center"/>
    </xf>
    <xf numFmtId="3" fontId="10" fillId="2" borderId="33" xfId="0" applyNumberFormat="1" applyFont="1" applyFill="1" applyBorder="1" applyAlignment="1">
      <alignment horizontal="center" vertical="center"/>
    </xf>
    <xf numFmtId="3" fontId="11" fillId="2" borderId="28" xfId="0" applyNumberFormat="1" applyFont="1" applyFill="1" applyBorder="1" applyAlignment="1">
      <alignment horizontal="center" vertical="center"/>
    </xf>
    <xf numFmtId="3" fontId="10" fillId="0" borderId="23" xfId="0" applyNumberFormat="1" applyFont="1" applyBorder="1" applyAlignment="1">
      <alignment horizontal="center" vertical="center"/>
    </xf>
    <xf numFmtId="3" fontId="11" fillId="0" borderId="30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3" fontId="11" fillId="0" borderId="45" xfId="0" applyNumberFormat="1" applyFont="1" applyBorder="1" applyAlignment="1">
      <alignment horizontal="center" vertical="center"/>
    </xf>
    <xf numFmtId="3" fontId="10" fillId="0" borderId="33" xfId="0" applyNumberFormat="1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11" fillId="0" borderId="35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50" xfId="0" applyNumberFormat="1" applyFont="1" applyBorder="1" applyAlignment="1">
      <alignment horizontal="center" vertical="center"/>
    </xf>
    <xf numFmtId="3" fontId="10" fillId="0" borderId="51" xfId="0" applyNumberFormat="1" applyFont="1" applyBorder="1" applyAlignment="1">
      <alignment horizontal="center" vertical="center"/>
    </xf>
    <xf numFmtId="3" fontId="11" fillId="0" borderId="40" xfId="0" applyNumberFormat="1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 vertical="center"/>
    </xf>
    <xf numFmtId="4" fontId="11" fillId="0" borderId="27" xfId="0" applyNumberFormat="1" applyFont="1" applyBorder="1" applyAlignment="1">
      <alignment horizontal="center" vertical="center"/>
    </xf>
    <xf numFmtId="4" fontId="11" fillId="0" borderId="45" xfId="0" applyNumberFormat="1" applyFont="1" applyBorder="1" applyAlignment="1">
      <alignment horizontal="center" vertical="center"/>
    </xf>
    <xf numFmtId="3" fontId="11" fillId="0" borderId="33" xfId="0" applyNumberFormat="1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3" fontId="13" fillId="0" borderId="52" xfId="0" applyNumberFormat="1" applyFont="1" applyBorder="1"/>
    <xf numFmtId="3" fontId="11" fillId="2" borderId="33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left" vertical="center"/>
    </xf>
    <xf numFmtId="0" fontId="4" fillId="5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8" fillId="4" borderId="53" xfId="0" applyFont="1" applyFill="1" applyBorder="1" applyAlignment="1">
      <alignment horizontal="center"/>
    </xf>
    <xf numFmtId="0" fontId="8" fillId="4" borderId="54" xfId="0" applyFont="1" applyFill="1" applyBorder="1" applyAlignment="1">
      <alignment horizontal="center"/>
    </xf>
    <xf numFmtId="0" fontId="8" fillId="4" borderId="55" xfId="0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0" fontId="4" fillId="4" borderId="55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/>
    </xf>
    <xf numFmtId="0" fontId="4" fillId="5" borderId="57" xfId="0" applyFont="1" applyFill="1" applyBorder="1" applyAlignment="1">
      <alignment horizontal="center"/>
    </xf>
    <xf numFmtId="0" fontId="4" fillId="5" borderId="58" xfId="0" applyFont="1" applyFill="1" applyBorder="1" applyAlignment="1">
      <alignment horizontal="center"/>
    </xf>
    <xf numFmtId="0" fontId="4" fillId="6" borderId="59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/>
    </xf>
    <xf numFmtId="0" fontId="4" fillId="6" borderId="57" xfId="0" applyFont="1" applyFill="1" applyBorder="1" applyAlignment="1">
      <alignment horizontal="center"/>
    </xf>
    <xf numFmtId="0" fontId="4" fillId="6" borderId="60" xfId="0" applyFont="1" applyFill="1" applyBorder="1" applyAlignment="1">
      <alignment horizontal="center"/>
    </xf>
    <xf numFmtId="0" fontId="4" fillId="5" borderId="56" xfId="0" applyFont="1" applyFill="1" applyBorder="1" applyAlignment="1">
      <alignment horizontal="center"/>
    </xf>
    <xf numFmtId="0" fontId="4" fillId="6" borderId="59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/>
    </xf>
    <xf numFmtId="3" fontId="11" fillId="2" borderId="21" xfId="0" applyNumberFormat="1" applyFont="1" applyFill="1" applyBorder="1" applyAlignment="1">
      <alignment horizontal="center" vertical="center"/>
    </xf>
    <xf numFmtId="3" fontId="11" fillId="2" borderId="22" xfId="0" applyNumberFormat="1" applyFont="1" applyFill="1" applyBorder="1" applyAlignment="1">
      <alignment horizontal="center" vertical="center"/>
    </xf>
    <xf numFmtId="3" fontId="11" fillId="2" borderId="61" xfId="0" applyNumberFormat="1" applyFont="1" applyFill="1" applyBorder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/>
    </xf>
    <xf numFmtId="3" fontId="11" fillId="0" borderId="62" xfId="0" applyNumberFormat="1" applyFont="1" applyBorder="1" applyAlignment="1">
      <alignment horizontal="center" vertical="center"/>
    </xf>
    <xf numFmtId="3" fontId="11" fillId="0" borderId="54" xfId="0" applyNumberFormat="1" applyFont="1" applyBorder="1" applyAlignment="1">
      <alignment horizontal="center" vertical="center"/>
    </xf>
    <xf numFmtId="3" fontId="11" fillId="0" borderId="63" xfId="0" applyNumberFormat="1" applyFont="1" applyBorder="1" applyAlignment="1">
      <alignment horizontal="center" vertical="center"/>
    </xf>
    <xf numFmtId="3" fontId="11" fillId="0" borderId="55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1" fillId="0" borderId="43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164" fontId="11" fillId="0" borderId="62" xfId="0" applyNumberFormat="1" applyFont="1" applyBorder="1" applyAlignment="1">
      <alignment horizontal="center" vertical="center"/>
    </xf>
    <xf numFmtId="164" fontId="11" fillId="0" borderId="54" xfId="0" applyNumberFormat="1" applyFont="1" applyBorder="1" applyAlignment="1">
      <alignment horizontal="center" vertical="center"/>
    </xf>
    <xf numFmtId="164" fontId="11" fillId="0" borderId="6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B40"/>
  <sheetViews>
    <sheetView tabSelected="1" zoomScale="70" zoomScaleNormal="70" workbookViewId="0">
      <selection activeCell="C27" sqref="C27"/>
    </sheetView>
  </sheetViews>
  <sheetFormatPr defaultColWidth="9.140625" defaultRowHeight="15" x14ac:dyDescent="0.25"/>
  <cols>
    <col min="1" max="1" width="2.140625" style="1" bestFit="1" customWidth="1"/>
    <col min="2" max="2" width="24.42578125" style="1" bestFit="1" customWidth="1"/>
    <col min="3" max="12" width="14.42578125" style="1" customWidth="1"/>
    <col min="13" max="72" width="13" style="1" customWidth="1"/>
    <col min="73" max="73" width="14.85546875" style="1" customWidth="1"/>
    <col min="74" max="90" width="13" style="1" customWidth="1"/>
    <col min="91" max="91" width="13" style="2" customWidth="1"/>
    <col min="92" max="92" width="13" style="1" customWidth="1"/>
    <col min="93" max="93" width="20.42578125" style="1" customWidth="1"/>
    <col min="94" max="97" width="13" style="1" customWidth="1"/>
    <col min="98" max="98" width="20.7109375" style="1" customWidth="1"/>
    <col min="99" max="112" width="13" style="1" customWidth="1"/>
    <col min="113" max="113" width="18" style="1" customWidth="1"/>
    <col min="114" max="122" width="13" style="1" customWidth="1"/>
    <col min="123" max="123" width="16.42578125" style="1" bestFit="1" customWidth="1"/>
    <col min="124" max="132" width="13" style="1" customWidth="1"/>
    <col min="133" max="16384" width="9.140625" style="1"/>
  </cols>
  <sheetData>
    <row r="2" spans="1:132" ht="71.25" customHeight="1" x14ac:dyDescent="0.25">
      <c r="A2" s="106" t="s">
        <v>20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3"/>
      <c r="N2" s="3"/>
      <c r="O2" s="3"/>
      <c r="P2" s="3"/>
      <c r="Q2" s="3"/>
      <c r="R2" s="3"/>
      <c r="S2" s="3"/>
      <c r="T2" s="3"/>
      <c r="U2" s="3"/>
      <c r="V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N2" s="4"/>
    </row>
    <row r="3" spans="1:132" ht="15.75" x14ac:dyDescent="0.25">
      <c r="A3" s="113" t="s">
        <v>15</v>
      </c>
      <c r="B3" s="113"/>
      <c r="C3" s="113"/>
      <c r="D3" s="113"/>
      <c r="E3" s="113"/>
      <c r="F3" s="114">
        <v>46266</v>
      </c>
      <c r="G3" s="114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N3" s="4"/>
    </row>
    <row r="4" spans="1:132" ht="15.75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7"/>
      <c r="T4" s="6"/>
      <c r="U4" s="6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N4" s="4"/>
    </row>
    <row r="5" spans="1:132" s="2" customFormat="1" ht="15.75" thickBot="1" x14ac:dyDescent="0.25">
      <c r="A5" s="96"/>
      <c r="B5" s="96"/>
      <c r="C5" s="110" t="s">
        <v>2</v>
      </c>
      <c r="D5" s="110"/>
      <c r="E5" s="110"/>
      <c r="F5" s="110"/>
      <c r="G5" s="110"/>
      <c r="H5" s="110"/>
      <c r="I5" s="110"/>
      <c r="J5" s="110"/>
      <c r="K5" s="110"/>
      <c r="L5" s="111"/>
      <c r="M5" s="108">
        <v>1</v>
      </c>
      <c r="N5" s="108"/>
      <c r="O5" s="108"/>
      <c r="P5" s="108"/>
      <c r="Q5" s="108"/>
      <c r="R5" s="108"/>
      <c r="S5" s="108"/>
      <c r="T5" s="108"/>
      <c r="U5" s="108"/>
      <c r="V5" s="109"/>
      <c r="W5" s="108">
        <v>2</v>
      </c>
      <c r="X5" s="108"/>
      <c r="Y5" s="108"/>
      <c r="Z5" s="108"/>
      <c r="AA5" s="108"/>
      <c r="AB5" s="108"/>
      <c r="AC5" s="108"/>
      <c r="AD5" s="108"/>
      <c r="AE5" s="108"/>
      <c r="AF5" s="108"/>
      <c r="AG5" s="108">
        <v>2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7">
        <v>3</v>
      </c>
      <c r="AR5" s="108"/>
      <c r="AS5" s="108"/>
      <c r="AT5" s="108"/>
      <c r="AU5" s="108"/>
      <c r="AV5" s="108"/>
      <c r="AW5" s="108"/>
      <c r="AX5" s="108"/>
      <c r="AY5" s="108"/>
      <c r="AZ5" s="109"/>
      <c r="BA5" s="107">
        <v>3</v>
      </c>
      <c r="BB5" s="108"/>
      <c r="BC5" s="108"/>
      <c r="BD5" s="108"/>
      <c r="BE5" s="108"/>
      <c r="BF5" s="108"/>
      <c r="BG5" s="108"/>
      <c r="BH5" s="108"/>
      <c r="BI5" s="108"/>
      <c r="BJ5" s="109"/>
      <c r="BK5" s="108">
        <v>4</v>
      </c>
      <c r="BL5" s="108"/>
      <c r="BM5" s="108"/>
      <c r="BN5" s="108"/>
      <c r="BO5" s="108"/>
      <c r="BP5" s="108"/>
      <c r="BQ5" s="108"/>
      <c r="BR5" s="108"/>
      <c r="BS5" s="108"/>
      <c r="BT5" s="109"/>
      <c r="BU5" s="107">
        <v>5</v>
      </c>
      <c r="BV5" s="108"/>
      <c r="BW5" s="108"/>
      <c r="BX5" s="108"/>
      <c r="BY5" s="108"/>
      <c r="BZ5" s="108"/>
      <c r="CA5" s="108"/>
      <c r="CB5" s="108"/>
      <c r="CC5" s="108"/>
      <c r="CD5" s="109"/>
      <c r="CE5" s="107">
        <v>6</v>
      </c>
      <c r="CF5" s="108"/>
      <c r="CG5" s="108"/>
      <c r="CH5" s="108"/>
      <c r="CI5" s="108"/>
      <c r="CJ5" s="108"/>
      <c r="CK5" s="108"/>
      <c r="CL5" s="108"/>
      <c r="CM5" s="108"/>
      <c r="CN5" s="109"/>
      <c r="CO5" s="107">
        <v>7</v>
      </c>
      <c r="CP5" s="108"/>
      <c r="CQ5" s="108"/>
      <c r="CR5" s="108"/>
      <c r="CS5" s="108"/>
      <c r="CT5" s="108"/>
      <c r="CU5" s="108"/>
      <c r="CV5" s="108"/>
      <c r="CW5" s="108"/>
      <c r="CX5" s="109"/>
      <c r="CY5" s="107">
        <v>8</v>
      </c>
      <c r="CZ5" s="108"/>
      <c r="DA5" s="108"/>
      <c r="DB5" s="108"/>
      <c r="DC5" s="108"/>
      <c r="DD5" s="108"/>
      <c r="DE5" s="108"/>
      <c r="DF5" s="108"/>
      <c r="DG5" s="108"/>
      <c r="DH5" s="109"/>
      <c r="DI5" s="107">
        <v>9</v>
      </c>
      <c r="DJ5" s="108"/>
      <c r="DK5" s="108"/>
      <c r="DL5" s="108"/>
      <c r="DM5" s="108"/>
      <c r="DN5" s="108"/>
      <c r="DO5" s="108"/>
      <c r="DP5" s="108"/>
      <c r="DQ5" s="108"/>
      <c r="DR5" s="109"/>
      <c r="DS5" s="107">
        <v>10</v>
      </c>
      <c r="DT5" s="108"/>
      <c r="DU5" s="108"/>
      <c r="DV5" s="108"/>
      <c r="DW5" s="108"/>
      <c r="DX5" s="108"/>
      <c r="DY5" s="108"/>
      <c r="DZ5" s="108"/>
      <c r="EA5" s="108"/>
      <c r="EB5" s="109"/>
    </row>
    <row r="6" spans="1:132" x14ac:dyDescent="0.25">
      <c r="A6" s="97"/>
      <c r="B6" s="97"/>
      <c r="C6" s="116"/>
      <c r="D6" s="116"/>
      <c r="E6" s="116"/>
      <c r="F6" s="116"/>
      <c r="G6" s="116"/>
      <c r="H6" s="116"/>
      <c r="I6" s="116"/>
      <c r="J6" s="116"/>
      <c r="K6" s="116"/>
      <c r="L6" s="112"/>
      <c r="M6" s="103" t="s">
        <v>3</v>
      </c>
      <c r="N6" s="104"/>
      <c r="O6" s="104"/>
      <c r="P6" s="104"/>
      <c r="Q6" s="104"/>
      <c r="R6" s="104"/>
      <c r="S6" s="104"/>
      <c r="T6" s="104"/>
      <c r="U6" s="104"/>
      <c r="V6" s="105"/>
      <c r="W6" s="103" t="s">
        <v>3</v>
      </c>
      <c r="X6" s="104"/>
      <c r="Y6" s="104"/>
      <c r="Z6" s="104"/>
      <c r="AA6" s="104"/>
      <c r="AB6" s="104"/>
      <c r="AC6" s="104"/>
      <c r="AD6" s="104"/>
      <c r="AE6" s="104"/>
      <c r="AF6" s="104"/>
      <c r="AG6" s="103" t="s">
        <v>3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3" t="s">
        <v>3</v>
      </c>
      <c r="AR6" s="104"/>
      <c r="AS6" s="104"/>
      <c r="AT6" s="104"/>
      <c r="AU6" s="104"/>
      <c r="AV6" s="104"/>
      <c r="AW6" s="104"/>
      <c r="AX6" s="104"/>
      <c r="AY6" s="104"/>
      <c r="AZ6" s="105"/>
      <c r="BA6" s="103" t="s">
        <v>3</v>
      </c>
      <c r="BB6" s="104"/>
      <c r="BC6" s="104"/>
      <c r="BD6" s="104"/>
      <c r="BE6" s="104"/>
      <c r="BF6" s="104"/>
      <c r="BG6" s="104"/>
      <c r="BH6" s="104"/>
      <c r="BI6" s="104"/>
      <c r="BJ6" s="105"/>
      <c r="BK6" s="104" t="s">
        <v>3</v>
      </c>
      <c r="BL6" s="104"/>
      <c r="BM6" s="104"/>
      <c r="BN6" s="104"/>
      <c r="BO6" s="104"/>
      <c r="BP6" s="104"/>
      <c r="BQ6" s="104"/>
      <c r="BR6" s="104"/>
      <c r="BS6" s="104"/>
      <c r="BT6" s="105"/>
      <c r="BU6" s="103" t="s">
        <v>3</v>
      </c>
      <c r="BV6" s="104"/>
      <c r="BW6" s="104"/>
      <c r="BX6" s="104"/>
      <c r="BY6" s="104"/>
      <c r="BZ6" s="104"/>
      <c r="CA6" s="104"/>
      <c r="CB6" s="104"/>
      <c r="CC6" s="104"/>
      <c r="CD6" s="105"/>
      <c r="CE6" s="103" t="s">
        <v>3</v>
      </c>
      <c r="CF6" s="104"/>
      <c r="CG6" s="104"/>
      <c r="CH6" s="104"/>
      <c r="CI6" s="104"/>
      <c r="CJ6" s="104"/>
      <c r="CK6" s="104"/>
      <c r="CL6" s="104"/>
      <c r="CM6" s="104"/>
      <c r="CN6" s="105"/>
      <c r="CO6" s="103" t="s">
        <v>3</v>
      </c>
      <c r="CP6" s="104"/>
      <c r="CQ6" s="104"/>
      <c r="CR6" s="104"/>
      <c r="CS6" s="104"/>
      <c r="CT6" s="104"/>
      <c r="CU6" s="104"/>
      <c r="CV6" s="104"/>
      <c r="CW6" s="104"/>
      <c r="CX6" s="105"/>
      <c r="CY6" s="103" t="s">
        <v>3</v>
      </c>
      <c r="CZ6" s="104"/>
      <c r="DA6" s="104"/>
      <c r="DB6" s="104"/>
      <c r="DC6" s="104"/>
      <c r="DD6" s="104"/>
      <c r="DE6" s="104"/>
      <c r="DF6" s="104"/>
      <c r="DG6" s="104"/>
      <c r="DH6" s="105"/>
      <c r="DI6" s="103" t="s">
        <v>3</v>
      </c>
      <c r="DJ6" s="104"/>
      <c r="DK6" s="104"/>
      <c r="DL6" s="104"/>
      <c r="DM6" s="104"/>
      <c r="DN6" s="104"/>
      <c r="DO6" s="104"/>
      <c r="DP6" s="104"/>
      <c r="DQ6" s="104"/>
      <c r="DR6" s="105"/>
      <c r="DS6" s="103" t="s">
        <v>3</v>
      </c>
      <c r="DT6" s="104"/>
      <c r="DU6" s="104"/>
      <c r="DV6" s="104"/>
      <c r="DW6" s="104"/>
      <c r="DX6" s="104"/>
      <c r="DY6" s="104"/>
      <c r="DZ6" s="104"/>
      <c r="EA6" s="104"/>
      <c r="EB6" s="105"/>
    </row>
    <row r="7" spans="1:132" ht="15.75" thickBot="1" x14ac:dyDescent="0.3">
      <c r="A7" s="97"/>
      <c r="B7" s="97"/>
      <c r="C7" s="116"/>
      <c r="D7" s="116"/>
      <c r="E7" s="116"/>
      <c r="F7" s="116"/>
      <c r="G7" s="116"/>
      <c r="H7" s="116"/>
      <c r="I7" s="116"/>
      <c r="J7" s="116"/>
      <c r="K7" s="116"/>
      <c r="L7" s="112"/>
      <c r="M7" s="117" t="s">
        <v>11</v>
      </c>
      <c r="N7" s="118"/>
      <c r="O7" s="118"/>
      <c r="P7" s="118"/>
      <c r="Q7" s="118"/>
      <c r="R7" s="118"/>
      <c r="S7" s="118"/>
      <c r="T7" s="118"/>
      <c r="U7" s="118"/>
      <c r="V7" s="119"/>
      <c r="W7" s="117" t="s">
        <v>12</v>
      </c>
      <c r="X7" s="120"/>
      <c r="Y7" s="120"/>
      <c r="Z7" s="120"/>
      <c r="AA7" s="120"/>
      <c r="AB7" s="120"/>
      <c r="AC7" s="120"/>
      <c r="AD7" s="120"/>
      <c r="AE7" s="120"/>
      <c r="AF7" s="120"/>
      <c r="AG7" s="117" t="s">
        <v>22</v>
      </c>
      <c r="AH7" s="120"/>
      <c r="AI7" s="120"/>
      <c r="AJ7" s="120"/>
      <c r="AK7" s="120"/>
      <c r="AL7" s="120"/>
      <c r="AM7" s="120"/>
      <c r="AN7" s="120"/>
      <c r="AO7" s="120"/>
      <c r="AP7" s="120"/>
      <c r="AQ7" s="117" t="s">
        <v>21</v>
      </c>
      <c r="AR7" s="120"/>
      <c r="AS7" s="120"/>
      <c r="AT7" s="120"/>
      <c r="AU7" s="120"/>
      <c r="AV7" s="120"/>
      <c r="AW7" s="120"/>
      <c r="AX7" s="120"/>
      <c r="AY7" s="120"/>
      <c r="AZ7" s="121"/>
      <c r="BA7" s="117" t="s">
        <v>24</v>
      </c>
      <c r="BB7" s="120"/>
      <c r="BC7" s="120"/>
      <c r="BD7" s="120"/>
      <c r="BE7" s="120"/>
      <c r="BF7" s="120"/>
      <c r="BG7" s="120"/>
      <c r="BH7" s="120"/>
      <c r="BI7" s="120"/>
      <c r="BJ7" s="121"/>
      <c r="BK7" s="118" t="s">
        <v>16</v>
      </c>
      <c r="BL7" s="118"/>
      <c r="BM7" s="118"/>
      <c r="BN7" s="118"/>
      <c r="BO7" s="118"/>
      <c r="BP7" s="118"/>
      <c r="BQ7" s="118"/>
      <c r="BR7" s="118"/>
      <c r="BS7" s="118"/>
      <c r="BT7" s="119"/>
      <c r="BU7" s="117" t="s">
        <v>23</v>
      </c>
      <c r="BV7" s="118"/>
      <c r="BW7" s="118"/>
      <c r="BX7" s="118"/>
      <c r="BY7" s="118"/>
      <c r="BZ7" s="118"/>
      <c r="CA7" s="118"/>
      <c r="CB7" s="118"/>
      <c r="CC7" s="118"/>
      <c r="CD7" s="119"/>
      <c r="CE7" s="117" t="s">
        <v>17</v>
      </c>
      <c r="CF7" s="118"/>
      <c r="CG7" s="118"/>
      <c r="CH7" s="118"/>
      <c r="CI7" s="118"/>
      <c r="CJ7" s="118"/>
      <c r="CK7" s="118"/>
      <c r="CL7" s="118"/>
      <c r="CM7" s="118"/>
      <c r="CN7" s="119"/>
      <c r="CO7" s="117" t="s">
        <v>13</v>
      </c>
      <c r="CP7" s="118"/>
      <c r="CQ7" s="118"/>
      <c r="CR7" s="118"/>
      <c r="CS7" s="118"/>
      <c r="CT7" s="118"/>
      <c r="CU7" s="118"/>
      <c r="CV7" s="118"/>
      <c r="CW7" s="118"/>
      <c r="CX7" s="119"/>
      <c r="CY7" s="117" t="s">
        <v>18</v>
      </c>
      <c r="CZ7" s="118"/>
      <c r="DA7" s="118"/>
      <c r="DB7" s="118"/>
      <c r="DC7" s="118"/>
      <c r="DD7" s="118"/>
      <c r="DE7" s="118"/>
      <c r="DF7" s="118"/>
      <c r="DG7" s="118"/>
      <c r="DH7" s="119"/>
      <c r="DI7" s="117" t="s">
        <v>19</v>
      </c>
      <c r="DJ7" s="118"/>
      <c r="DK7" s="118"/>
      <c r="DL7" s="118"/>
      <c r="DM7" s="118"/>
      <c r="DN7" s="118"/>
      <c r="DO7" s="118"/>
      <c r="DP7" s="118"/>
      <c r="DQ7" s="118"/>
      <c r="DR7" s="119"/>
      <c r="DS7" s="117" t="s">
        <v>14</v>
      </c>
      <c r="DT7" s="118"/>
      <c r="DU7" s="118"/>
      <c r="DV7" s="118"/>
      <c r="DW7" s="118"/>
      <c r="DX7" s="118"/>
      <c r="DY7" s="118"/>
      <c r="DZ7" s="118"/>
      <c r="EA7" s="118"/>
      <c r="EB7" s="119"/>
    </row>
    <row r="8" spans="1:132" ht="15.75" thickBot="1" x14ac:dyDescent="0.3">
      <c r="A8" s="97"/>
      <c r="B8" s="97"/>
      <c r="C8" s="99" t="s">
        <v>8</v>
      </c>
      <c r="D8" s="100"/>
      <c r="E8" s="100"/>
      <c r="F8" s="100"/>
      <c r="G8" s="101"/>
      <c r="H8" s="100" t="s">
        <v>9</v>
      </c>
      <c r="I8" s="100"/>
      <c r="J8" s="100"/>
      <c r="K8" s="100"/>
      <c r="L8" s="102"/>
      <c r="M8" s="89" t="s">
        <v>8</v>
      </c>
      <c r="N8" s="90"/>
      <c r="O8" s="90"/>
      <c r="P8" s="90"/>
      <c r="Q8" s="91"/>
      <c r="R8" s="92" t="s">
        <v>9</v>
      </c>
      <c r="S8" s="92"/>
      <c r="T8" s="92"/>
      <c r="U8" s="92"/>
      <c r="V8" s="93"/>
      <c r="W8" s="89" t="s">
        <v>8</v>
      </c>
      <c r="X8" s="90"/>
      <c r="Y8" s="90"/>
      <c r="Z8" s="90"/>
      <c r="AA8" s="91"/>
      <c r="AB8" s="92" t="s">
        <v>9</v>
      </c>
      <c r="AC8" s="92"/>
      <c r="AD8" s="92"/>
      <c r="AE8" s="92"/>
      <c r="AF8" s="92"/>
      <c r="AG8" s="89" t="s">
        <v>8</v>
      </c>
      <c r="AH8" s="90"/>
      <c r="AI8" s="90"/>
      <c r="AJ8" s="90"/>
      <c r="AK8" s="91"/>
      <c r="AL8" s="92" t="s">
        <v>9</v>
      </c>
      <c r="AM8" s="92"/>
      <c r="AN8" s="92"/>
      <c r="AO8" s="92"/>
      <c r="AP8" s="92"/>
      <c r="AQ8" s="89" t="s">
        <v>8</v>
      </c>
      <c r="AR8" s="90"/>
      <c r="AS8" s="90"/>
      <c r="AT8" s="90"/>
      <c r="AU8" s="91"/>
      <c r="AV8" s="92" t="s">
        <v>9</v>
      </c>
      <c r="AW8" s="92"/>
      <c r="AX8" s="92"/>
      <c r="AY8" s="92"/>
      <c r="AZ8" s="93"/>
      <c r="BA8" s="89" t="s">
        <v>8</v>
      </c>
      <c r="BB8" s="90"/>
      <c r="BC8" s="90"/>
      <c r="BD8" s="90"/>
      <c r="BE8" s="91"/>
      <c r="BF8" s="92" t="s">
        <v>9</v>
      </c>
      <c r="BG8" s="92"/>
      <c r="BH8" s="92"/>
      <c r="BI8" s="92"/>
      <c r="BJ8" s="93"/>
      <c r="BK8" s="89" t="s">
        <v>8</v>
      </c>
      <c r="BL8" s="90"/>
      <c r="BM8" s="90"/>
      <c r="BN8" s="90"/>
      <c r="BO8" s="91"/>
      <c r="BP8" s="92" t="s">
        <v>9</v>
      </c>
      <c r="BQ8" s="92"/>
      <c r="BR8" s="92"/>
      <c r="BS8" s="92"/>
      <c r="BT8" s="93"/>
      <c r="BU8" s="89" t="s">
        <v>8</v>
      </c>
      <c r="BV8" s="90"/>
      <c r="BW8" s="90"/>
      <c r="BX8" s="90"/>
      <c r="BY8" s="91"/>
      <c r="BZ8" s="92" t="s">
        <v>9</v>
      </c>
      <c r="CA8" s="92"/>
      <c r="CB8" s="92"/>
      <c r="CC8" s="92"/>
      <c r="CD8" s="93"/>
      <c r="CE8" s="89" t="s">
        <v>8</v>
      </c>
      <c r="CF8" s="90"/>
      <c r="CG8" s="90"/>
      <c r="CH8" s="90"/>
      <c r="CI8" s="91"/>
      <c r="CJ8" s="92" t="s">
        <v>9</v>
      </c>
      <c r="CK8" s="92"/>
      <c r="CL8" s="92"/>
      <c r="CM8" s="92"/>
      <c r="CN8" s="93"/>
      <c r="CO8" s="89" t="s">
        <v>8</v>
      </c>
      <c r="CP8" s="90"/>
      <c r="CQ8" s="90"/>
      <c r="CR8" s="90"/>
      <c r="CS8" s="91"/>
      <c r="CT8" s="92" t="s">
        <v>9</v>
      </c>
      <c r="CU8" s="92"/>
      <c r="CV8" s="92"/>
      <c r="CW8" s="92"/>
      <c r="CX8" s="93"/>
      <c r="CY8" s="89" t="s">
        <v>8</v>
      </c>
      <c r="CZ8" s="90"/>
      <c r="DA8" s="90"/>
      <c r="DB8" s="90"/>
      <c r="DC8" s="91"/>
      <c r="DD8" s="92" t="s">
        <v>9</v>
      </c>
      <c r="DE8" s="92"/>
      <c r="DF8" s="92"/>
      <c r="DG8" s="92"/>
      <c r="DH8" s="93"/>
      <c r="DI8" s="89" t="s">
        <v>8</v>
      </c>
      <c r="DJ8" s="90"/>
      <c r="DK8" s="90"/>
      <c r="DL8" s="90"/>
      <c r="DM8" s="91"/>
      <c r="DN8" s="92" t="s">
        <v>9</v>
      </c>
      <c r="DO8" s="92"/>
      <c r="DP8" s="92"/>
      <c r="DQ8" s="92"/>
      <c r="DR8" s="93"/>
      <c r="DS8" s="89" t="s">
        <v>8</v>
      </c>
      <c r="DT8" s="90"/>
      <c r="DU8" s="90"/>
      <c r="DV8" s="90"/>
      <c r="DW8" s="91"/>
      <c r="DX8" s="92" t="s">
        <v>9</v>
      </c>
      <c r="DY8" s="92"/>
      <c r="DZ8" s="92"/>
      <c r="EA8" s="92"/>
      <c r="EB8" s="93"/>
    </row>
    <row r="9" spans="1:132" x14ac:dyDescent="0.25">
      <c r="A9" s="97"/>
      <c r="B9" s="97"/>
      <c r="C9" s="122" t="s">
        <v>2</v>
      </c>
      <c r="D9" s="123" t="s">
        <v>10</v>
      </c>
      <c r="E9" s="124"/>
      <c r="F9" s="124"/>
      <c r="G9" s="125"/>
      <c r="H9" s="126" t="s">
        <v>2</v>
      </c>
      <c r="I9" s="123" t="s">
        <v>10</v>
      </c>
      <c r="J9" s="124"/>
      <c r="K9" s="124"/>
      <c r="L9" s="127"/>
      <c r="M9" s="128" t="s">
        <v>2</v>
      </c>
      <c r="N9" s="129" t="s">
        <v>10</v>
      </c>
      <c r="O9" s="130"/>
      <c r="P9" s="130"/>
      <c r="Q9" s="131"/>
      <c r="R9" s="132" t="s">
        <v>2</v>
      </c>
      <c r="S9" s="133" t="s">
        <v>10</v>
      </c>
      <c r="T9" s="134"/>
      <c r="U9" s="134"/>
      <c r="V9" s="135"/>
      <c r="W9" s="128" t="s">
        <v>2</v>
      </c>
      <c r="X9" s="129" t="s">
        <v>10</v>
      </c>
      <c r="Y9" s="130"/>
      <c r="Z9" s="130"/>
      <c r="AA9" s="131"/>
      <c r="AB9" s="132" t="s">
        <v>2</v>
      </c>
      <c r="AC9" s="133" t="s">
        <v>10</v>
      </c>
      <c r="AD9" s="134"/>
      <c r="AE9" s="134"/>
      <c r="AF9" s="134"/>
      <c r="AG9" s="128" t="s">
        <v>2</v>
      </c>
      <c r="AH9" s="129" t="s">
        <v>10</v>
      </c>
      <c r="AI9" s="130"/>
      <c r="AJ9" s="130"/>
      <c r="AK9" s="131"/>
      <c r="AL9" s="132" t="s">
        <v>2</v>
      </c>
      <c r="AM9" s="133" t="s">
        <v>10</v>
      </c>
      <c r="AN9" s="134"/>
      <c r="AO9" s="134"/>
      <c r="AP9" s="134"/>
      <c r="AQ9" s="128" t="s">
        <v>2</v>
      </c>
      <c r="AR9" s="129" t="s">
        <v>10</v>
      </c>
      <c r="AS9" s="130"/>
      <c r="AT9" s="130"/>
      <c r="AU9" s="131"/>
      <c r="AV9" s="132" t="s">
        <v>2</v>
      </c>
      <c r="AW9" s="133" t="s">
        <v>10</v>
      </c>
      <c r="AX9" s="134"/>
      <c r="AY9" s="134"/>
      <c r="AZ9" s="135"/>
      <c r="BA9" s="128" t="s">
        <v>2</v>
      </c>
      <c r="BB9" s="129" t="s">
        <v>10</v>
      </c>
      <c r="BC9" s="130"/>
      <c r="BD9" s="130"/>
      <c r="BE9" s="131"/>
      <c r="BF9" s="132" t="s">
        <v>2</v>
      </c>
      <c r="BG9" s="133" t="s">
        <v>10</v>
      </c>
      <c r="BH9" s="134"/>
      <c r="BI9" s="134"/>
      <c r="BJ9" s="135"/>
      <c r="BK9" s="128" t="s">
        <v>2</v>
      </c>
      <c r="BL9" s="129" t="s">
        <v>10</v>
      </c>
      <c r="BM9" s="130"/>
      <c r="BN9" s="130"/>
      <c r="BO9" s="131"/>
      <c r="BP9" s="132" t="s">
        <v>2</v>
      </c>
      <c r="BQ9" s="133" t="s">
        <v>10</v>
      </c>
      <c r="BR9" s="134"/>
      <c r="BS9" s="134"/>
      <c r="BT9" s="135"/>
      <c r="BU9" s="128" t="s">
        <v>2</v>
      </c>
      <c r="BV9" s="129" t="s">
        <v>10</v>
      </c>
      <c r="BW9" s="130"/>
      <c r="BX9" s="130"/>
      <c r="BY9" s="131"/>
      <c r="BZ9" s="132" t="s">
        <v>2</v>
      </c>
      <c r="CA9" s="133" t="s">
        <v>10</v>
      </c>
      <c r="CB9" s="134"/>
      <c r="CC9" s="134"/>
      <c r="CD9" s="135"/>
      <c r="CE9" s="128" t="s">
        <v>2</v>
      </c>
      <c r="CF9" s="129" t="s">
        <v>10</v>
      </c>
      <c r="CG9" s="130"/>
      <c r="CH9" s="130"/>
      <c r="CI9" s="131"/>
      <c r="CJ9" s="132" t="s">
        <v>2</v>
      </c>
      <c r="CK9" s="133" t="s">
        <v>10</v>
      </c>
      <c r="CL9" s="134"/>
      <c r="CM9" s="134"/>
      <c r="CN9" s="135"/>
      <c r="CO9" s="128" t="s">
        <v>2</v>
      </c>
      <c r="CP9" s="129" t="s">
        <v>10</v>
      </c>
      <c r="CQ9" s="130"/>
      <c r="CR9" s="130"/>
      <c r="CS9" s="131"/>
      <c r="CT9" s="132" t="s">
        <v>2</v>
      </c>
      <c r="CU9" s="133" t="s">
        <v>10</v>
      </c>
      <c r="CV9" s="134"/>
      <c r="CW9" s="134"/>
      <c r="CX9" s="135"/>
      <c r="CY9" s="128" t="s">
        <v>2</v>
      </c>
      <c r="CZ9" s="129" t="s">
        <v>10</v>
      </c>
      <c r="DA9" s="130"/>
      <c r="DB9" s="130"/>
      <c r="DC9" s="131"/>
      <c r="DD9" s="132" t="s">
        <v>2</v>
      </c>
      <c r="DE9" s="133" t="s">
        <v>10</v>
      </c>
      <c r="DF9" s="134"/>
      <c r="DG9" s="134"/>
      <c r="DH9" s="135"/>
      <c r="DI9" s="136" t="s">
        <v>2</v>
      </c>
      <c r="DJ9" s="129" t="s">
        <v>10</v>
      </c>
      <c r="DK9" s="130"/>
      <c r="DL9" s="130"/>
      <c r="DM9" s="131"/>
      <c r="DN9" s="137" t="s">
        <v>2</v>
      </c>
      <c r="DO9" s="133" t="s">
        <v>10</v>
      </c>
      <c r="DP9" s="134"/>
      <c r="DQ9" s="134"/>
      <c r="DR9" s="135"/>
      <c r="DS9" s="136" t="s">
        <v>2</v>
      </c>
      <c r="DT9" s="129" t="s">
        <v>10</v>
      </c>
      <c r="DU9" s="130"/>
      <c r="DV9" s="130"/>
      <c r="DW9" s="131"/>
      <c r="DX9" s="137" t="s">
        <v>2</v>
      </c>
      <c r="DY9" s="133" t="s">
        <v>10</v>
      </c>
      <c r="DZ9" s="134"/>
      <c r="EA9" s="134"/>
      <c r="EB9" s="135"/>
    </row>
    <row r="10" spans="1:132" ht="18" customHeight="1" thickBot="1" x14ac:dyDescent="0.3">
      <c r="A10" s="98"/>
      <c r="B10" s="98"/>
      <c r="C10" s="95"/>
      <c r="D10" s="8" t="s">
        <v>4</v>
      </c>
      <c r="E10" s="8" t="s">
        <v>5</v>
      </c>
      <c r="F10" s="8" t="s">
        <v>6</v>
      </c>
      <c r="G10" s="9" t="s">
        <v>7</v>
      </c>
      <c r="H10" s="138"/>
      <c r="I10" s="10" t="s">
        <v>4</v>
      </c>
      <c r="J10" s="10" t="s">
        <v>5</v>
      </c>
      <c r="K10" s="10" t="s">
        <v>6</v>
      </c>
      <c r="L10" s="11" t="s">
        <v>7</v>
      </c>
      <c r="M10" s="94"/>
      <c r="N10" s="12" t="s">
        <v>4</v>
      </c>
      <c r="O10" s="12" t="s">
        <v>5</v>
      </c>
      <c r="P10" s="12" t="s">
        <v>6</v>
      </c>
      <c r="Q10" s="13" t="s">
        <v>7</v>
      </c>
      <c r="R10" s="139"/>
      <c r="S10" s="12" t="s">
        <v>4</v>
      </c>
      <c r="T10" s="12" t="s">
        <v>5</v>
      </c>
      <c r="U10" s="12" t="s">
        <v>6</v>
      </c>
      <c r="V10" s="14" t="s">
        <v>7</v>
      </c>
      <c r="W10" s="94"/>
      <c r="X10" s="12" t="s">
        <v>4</v>
      </c>
      <c r="Y10" s="15" t="s">
        <v>5</v>
      </c>
      <c r="Z10" s="12" t="s">
        <v>6</v>
      </c>
      <c r="AA10" s="13" t="s">
        <v>7</v>
      </c>
      <c r="AB10" s="139"/>
      <c r="AC10" s="16" t="s">
        <v>4</v>
      </c>
      <c r="AD10" s="16" t="s">
        <v>5</v>
      </c>
      <c r="AE10" s="16" t="s">
        <v>6</v>
      </c>
      <c r="AF10" s="17" t="s">
        <v>7</v>
      </c>
      <c r="AG10" s="94"/>
      <c r="AH10" s="12" t="s">
        <v>4</v>
      </c>
      <c r="AI10" s="15" t="s">
        <v>5</v>
      </c>
      <c r="AJ10" s="12" t="s">
        <v>6</v>
      </c>
      <c r="AK10" s="13" t="s">
        <v>7</v>
      </c>
      <c r="AL10" s="139"/>
      <c r="AM10" s="16" t="s">
        <v>4</v>
      </c>
      <c r="AN10" s="16" t="s">
        <v>5</v>
      </c>
      <c r="AO10" s="16" t="s">
        <v>6</v>
      </c>
      <c r="AP10" s="17" t="s">
        <v>7</v>
      </c>
      <c r="AQ10" s="94"/>
      <c r="AR10" s="15" t="s">
        <v>4</v>
      </c>
      <c r="AS10" s="15" t="s">
        <v>5</v>
      </c>
      <c r="AT10" s="12" t="s">
        <v>6</v>
      </c>
      <c r="AU10" s="18" t="s">
        <v>7</v>
      </c>
      <c r="AV10" s="139"/>
      <c r="AW10" s="16" t="s">
        <v>4</v>
      </c>
      <c r="AX10" s="16" t="s">
        <v>5</v>
      </c>
      <c r="AY10" s="16" t="s">
        <v>6</v>
      </c>
      <c r="AZ10" s="14" t="s">
        <v>7</v>
      </c>
      <c r="BA10" s="94"/>
      <c r="BB10" s="15" t="s">
        <v>4</v>
      </c>
      <c r="BC10" s="15" t="s">
        <v>5</v>
      </c>
      <c r="BD10" s="12" t="s">
        <v>6</v>
      </c>
      <c r="BE10" s="18" t="s">
        <v>7</v>
      </c>
      <c r="BF10" s="139"/>
      <c r="BG10" s="16" t="s">
        <v>4</v>
      </c>
      <c r="BH10" s="16" t="s">
        <v>5</v>
      </c>
      <c r="BI10" s="16" t="s">
        <v>6</v>
      </c>
      <c r="BJ10" s="14" t="s">
        <v>7</v>
      </c>
      <c r="BK10" s="94"/>
      <c r="BL10" s="12" t="s">
        <v>4</v>
      </c>
      <c r="BM10" s="15" t="s">
        <v>5</v>
      </c>
      <c r="BN10" s="12" t="s">
        <v>6</v>
      </c>
      <c r="BO10" s="13" t="s">
        <v>7</v>
      </c>
      <c r="BP10" s="132"/>
      <c r="BQ10" s="19" t="s">
        <v>4</v>
      </c>
      <c r="BR10" s="20" t="s">
        <v>5</v>
      </c>
      <c r="BS10" s="19" t="s">
        <v>6</v>
      </c>
      <c r="BT10" s="21" t="s">
        <v>7</v>
      </c>
      <c r="BU10" s="94"/>
      <c r="BV10" s="12" t="s">
        <v>4</v>
      </c>
      <c r="BW10" s="15" t="s">
        <v>5</v>
      </c>
      <c r="BX10" s="15" t="s">
        <v>6</v>
      </c>
      <c r="BY10" s="18" t="s">
        <v>7</v>
      </c>
      <c r="BZ10" s="139"/>
      <c r="CA10" s="16" t="s">
        <v>4</v>
      </c>
      <c r="CB10" s="16" t="s">
        <v>5</v>
      </c>
      <c r="CC10" s="16" t="s">
        <v>6</v>
      </c>
      <c r="CD10" s="14" t="s">
        <v>7</v>
      </c>
      <c r="CE10" s="94"/>
      <c r="CF10" s="12" t="s">
        <v>4</v>
      </c>
      <c r="CG10" s="15" t="s">
        <v>5</v>
      </c>
      <c r="CH10" s="12" t="s">
        <v>6</v>
      </c>
      <c r="CI10" s="13" t="s">
        <v>7</v>
      </c>
      <c r="CJ10" s="139"/>
      <c r="CK10" s="16" t="s">
        <v>4</v>
      </c>
      <c r="CL10" s="16" t="s">
        <v>5</v>
      </c>
      <c r="CM10" s="22" t="s">
        <v>6</v>
      </c>
      <c r="CN10" s="14" t="s">
        <v>7</v>
      </c>
      <c r="CO10" s="94"/>
      <c r="CP10" s="12" t="s">
        <v>4</v>
      </c>
      <c r="CQ10" s="15" t="s">
        <v>5</v>
      </c>
      <c r="CR10" s="15" t="s">
        <v>6</v>
      </c>
      <c r="CS10" s="18" t="s">
        <v>7</v>
      </c>
      <c r="CT10" s="139"/>
      <c r="CU10" s="12" t="s">
        <v>4</v>
      </c>
      <c r="CV10" s="16" t="s">
        <v>5</v>
      </c>
      <c r="CW10" s="16" t="s">
        <v>6</v>
      </c>
      <c r="CX10" s="14" t="s">
        <v>7</v>
      </c>
      <c r="CY10" s="94"/>
      <c r="CZ10" s="12" t="s">
        <v>4</v>
      </c>
      <c r="DA10" s="15" t="s">
        <v>5</v>
      </c>
      <c r="DB10" s="12" t="s">
        <v>6</v>
      </c>
      <c r="DC10" s="13" t="s">
        <v>7</v>
      </c>
      <c r="DD10" s="139"/>
      <c r="DE10" s="12" t="s">
        <v>4</v>
      </c>
      <c r="DF10" s="16" t="s">
        <v>5</v>
      </c>
      <c r="DG10" s="12" t="s">
        <v>6</v>
      </c>
      <c r="DH10" s="23" t="s">
        <v>7</v>
      </c>
      <c r="DI10" s="115"/>
      <c r="DJ10" s="12" t="s">
        <v>4</v>
      </c>
      <c r="DK10" s="15" t="s">
        <v>5</v>
      </c>
      <c r="DL10" s="15" t="s">
        <v>6</v>
      </c>
      <c r="DM10" s="18" t="s">
        <v>7</v>
      </c>
      <c r="DN10" s="140"/>
      <c r="DO10" s="16" t="s">
        <v>4</v>
      </c>
      <c r="DP10" s="16" t="s">
        <v>5</v>
      </c>
      <c r="DQ10" s="16" t="s">
        <v>6</v>
      </c>
      <c r="DR10" s="14" t="s">
        <v>7</v>
      </c>
      <c r="DS10" s="115"/>
      <c r="DT10" s="12" t="s">
        <v>4</v>
      </c>
      <c r="DU10" s="15" t="s">
        <v>5</v>
      </c>
      <c r="DV10" s="15" t="s">
        <v>6</v>
      </c>
      <c r="DW10" s="18" t="s">
        <v>7</v>
      </c>
      <c r="DX10" s="140"/>
      <c r="DY10" s="16" t="s">
        <v>4</v>
      </c>
      <c r="DZ10" s="16" t="s">
        <v>5</v>
      </c>
      <c r="EA10" s="16" t="s">
        <v>6</v>
      </c>
      <c r="EB10" s="14" t="s">
        <v>7</v>
      </c>
    </row>
    <row r="11" spans="1:132" s="53" customFormat="1" ht="16.5" thickBot="1" x14ac:dyDescent="0.35">
      <c r="A11" s="86">
        <v>1</v>
      </c>
      <c r="B11" s="24" t="s">
        <v>0</v>
      </c>
      <c r="C11" s="25">
        <f>M11+W11+AG11+BK11+BU11+CE11+CO11+CY11+DI11+DS11+AQ11+BA11</f>
        <v>60339.45199999999</v>
      </c>
      <c r="D11" s="26">
        <f>N11+X11+AH11+BL11+BV11+CF11+CP11+CZ11+DJ11+DT11+AR11</f>
        <v>48791.887999999992</v>
      </c>
      <c r="E11" s="26">
        <f>O11+Y11+AI11+BM11+BW11+CG11+CQ11+DA11+DK11+DU11+AS11</f>
        <v>3390.72</v>
      </c>
      <c r="F11" s="26">
        <f>P11+Z11+AJ11+BN11+BX11+CH11+CR11+DB11+DL11+DV11+AT11</f>
        <v>7796.0580000000018</v>
      </c>
      <c r="G11" s="26">
        <f>Q11+AA11+AK11+BO11+BY11+CI11+CS11+DC11+DM11+DW11+AU11</f>
        <v>99.891999999999996</v>
      </c>
      <c r="H11" s="27">
        <f>R11+AB11+AL11+BP11+BZ11+CJ11+CT11+DD11+DN11+DX11+AV11+BF11</f>
        <v>41043</v>
      </c>
      <c r="I11" s="28">
        <f>S11+AC11+AM11+BQ11+CA11+CK11+CU11+DE11+DO11+DY11+AW11</f>
        <v>32579</v>
      </c>
      <c r="J11" s="29">
        <f>T11+AD11+AN11+BR11+CB11+CL11+CV11+DF11+DP11+DZ11+AX11</f>
        <v>4033</v>
      </c>
      <c r="K11" s="29">
        <f>U11+AE11+AO11+BS11+CC11+CM11+CW11+DG11+DQ11+EA11+AY11</f>
        <v>3852</v>
      </c>
      <c r="L11" s="30">
        <f>V11+AF11+AP11+BT11+CD11+CN11+CX11+DH11+DR11+EB11+AZ11</f>
        <v>87</v>
      </c>
      <c r="M11" s="31">
        <f>SUM(N11:Q11)</f>
        <v>21521.938999999998</v>
      </c>
      <c r="N11" s="32">
        <v>14000.093000000001</v>
      </c>
      <c r="O11" s="32">
        <v>3025.35</v>
      </c>
      <c r="P11" s="32">
        <v>4462.3070000000007</v>
      </c>
      <c r="Q11" s="32">
        <v>34.189</v>
      </c>
      <c r="R11" s="33">
        <f>SUM(S11:V11)</f>
        <v>25888</v>
      </c>
      <c r="S11" s="34">
        <v>18521</v>
      </c>
      <c r="T11" s="34">
        <v>4033</v>
      </c>
      <c r="U11" s="34">
        <v>3334</v>
      </c>
      <c r="V11" s="35">
        <v>0</v>
      </c>
      <c r="W11" s="36">
        <f>SUM(X11:AA11)</f>
        <v>13833.138999999999</v>
      </c>
      <c r="X11" s="37">
        <v>13820.647999999999</v>
      </c>
      <c r="Y11" s="37">
        <v>0</v>
      </c>
      <c r="Z11" s="37">
        <v>10.47</v>
      </c>
      <c r="AA11" s="38">
        <v>2.0209999999999999</v>
      </c>
      <c r="AB11" s="33">
        <f>SUM(AC11:AF11)</f>
        <v>112</v>
      </c>
      <c r="AC11" s="34">
        <v>112</v>
      </c>
      <c r="AD11" s="39">
        <v>0</v>
      </c>
      <c r="AE11" s="39">
        <v>0</v>
      </c>
      <c r="AF11" s="40">
        <v>0</v>
      </c>
      <c r="AG11" s="36">
        <f>SUM(AH11:AK11)</f>
        <v>3786.9500000000003</v>
      </c>
      <c r="AH11" s="41">
        <v>3646.2080000000001</v>
      </c>
      <c r="AI11" s="37">
        <v>0</v>
      </c>
      <c r="AJ11" s="37">
        <v>140.74199999999999</v>
      </c>
      <c r="AK11" s="38">
        <v>0</v>
      </c>
      <c r="AL11" s="42">
        <f>SUM(AM11:AP11)</f>
        <v>4</v>
      </c>
      <c r="AM11" s="39">
        <v>0</v>
      </c>
      <c r="AN11" s="39">
        <v>0</v>
      </c>
      <c r="AO11" s="39">
        <v>4</v>
      </c>
      <c r="AP11" s="40">
        <v>0</v>
      </c>
      <c r="AQ11" s="36">
        <f>SUM(AR11:AU11)</f>
        <v>375.66700000000003</v>
      </c>
      <c r="AR11" s="43">
        <v>0</v>
      </c>
      <c r="AS11" s="43">
        <v>365.37</v>
      </c>
      <c r="AT11" s="43">
        <v>10.297000000000001</v>
      </c>
      <c r="AU11" s="43">
        <v>0</v>
      </c>
      <c r="AV11" s="42">
        <f>SUM(AW11:AZ11)</f>
        <v>0</v>
      </c>
      <c r="AW11" s="39">
        <v>0</v>
      </c>
      <c r="AX11" s="39">
        <v>0</v>
      </c>
      <c r="AY11" s="39">
        <v>0</v>
      </c>
      <c r="AZ11" s="44">
        <v>0</v>
      </c>
      <c r="BA11" s="36">
        <f>SUM(BB11:BE11)</f>
        <v>260.89400000000001</v>
      </c>
      <c r="BB11" s="43">
        <v>0</v>
      </c>
      <c r="BC11" s="43">
        <v>0</v>
      </c>
      <c r="BD11" s="43">
        <v>260.89400000000001</v>
      </c>
      <c r="BE11" s="43">
        <v>0</v>
      </c>
      <c r="BF11" s="42">
        <f>SUM(BG11:BJ11)</f>
        <v>492</v>
      </c>
      <c r="BG11" s="39">
        <v>0</v>
      </c>
      <c r="BH11" s="39">
        <v>0</v>
      </c>
      <c r="BI11" s="87">
        <v>492</v>
      </c>
      <c r="BJ11" s="44">
        <v>0</v>
      </c>
      <c r="BK11" s="45">
        <f>SUM(BL11:BO11)</f>
        <v>1961.902</v>
      </c>
      <c r="BL11" s="46">
        <v>1363.6279999999999</v>
      </c>
      <c r="BM11" s="46">
        <v>0</v>
      </c>
      <c r="BN11" s="46">
        <v>598.274</v>
      </c>
      <c r="BO11" s="47">
        <v>0</v>
      </c>
      <c r="BP11" s="33">
        <f>SUM(BQ11:BT11)</f>
        <v>73</v>
      </c>
      <c r="BQ11" s="48">
        <v>73</v>
      </c>
      <c r="BR11" s="48">
        <v>0</v>
      </c>
      <c r="BS11" s="48">
        <v>0</v>
      </c>
      <c r="BT11" s="49">
        <v>0</v>
      </c>
      <c r="BU11" s="50">
        <f>SUM(BV11:BY11)</f>
        <v>545.33100000000002</v>
      </c>
      <c r="BV11" s="51">
        <v>0</v>
      </c>
      <c r="BW11" s="51">
        <v>0</v>
      </c>
      <c r="BX11" s="51">
        <v>545.33100000000002</v>
      </c>
      <c r="BY11" s="52">
        <v>0</v>
      </c>
      <c r="BZ11" s="42">
        <f>SUM(CA11:CD11)</f>
        <v>0</v>
      </c>
      <c r="CA11" s="39">
        <v>0</v>
      </c>
      <c r="CB11" s="39">
        <v>0</v>
      </c>
      <c r="CC11" s="39">
        <v>0</v>
      </c>
      <c r="CD11" s="44">
        <v>0</v>
      </c>
      <c r="CE11" s="36">
        <f>SUM(CF11:CI11)</f>
        <v>5608.2139999999999</v>
      </c>
      <c r="CF11" s="51">
        <v>3535.0729999999999</v>
      </c>
      <c r="CG11" s="51">
        <v>0</v>
      </c>
      <c r="CH11" s="51">
        <v>2009.4970000000001</v>
      </c>
      <c r="CI11" s="52">
        <v>63.643999999999998</v>
      </c>
      <c r="CJ11" s="42">
        <f>SUM(CK11:CN11)</f>
        <v>601</v>
      </c>
      <c r="CK11" s="39">
        <v>0</v>
      </c>
      <c r="CL11" s="39">
        <v>0</v>
      </c>
      <c r="CM11" s="39">
        <v>514</v>
      </c>
      <c r="CN11" s="44">
        <v>87</v>
      </c>
      <c r="CO11" s="36">
        <f>SUM(CP11:CS11)</f>
        <v>6072.5829999999996</v>
      </c>
      <c r="CP11" s="51">
        <v>6072.5829999999996</v>
      </c>
      <c r="CQ11" s="51">
        <v>0</v>
      </c>
      <c r="CR11" s="51">
        <v>0</v>
      </c>
      <c r="CS11" s="52">
        <v>0</v>
      </c>
      <c r="CT11" s="42">
        <f>SUM(CU11:CX11)</f>
        <v>6520</v>
      </c>
      <c r="CU11" s="39">
        <v>6520</v>
      </c>
      <c r="CV11" s="39">
        <v>0</v>
      </c>
      <c r="CW11" s="39">
        <v>0</v>
      </c>
      <c r="CX11" s="44">
        <v>0</v>
      </c>
      <c r="CY11" s="36">
        <f>SUM(CZ11:DC11)</f>
        <v>5030.3009999999995</v>
      </c>
      <c r="CZ11" s="51">
        <v>5011.1229999999996</v>
      </c>
      <c r="DA11" s="51">
        <v>0</v>
      </c>
      <c r="DB11" s="51">
        <v>19.14</v>
      </c>
      <c r="DC11" s="52">
        <v>3.7999999999999999E-2</v>
      </c>
      <c r="DD11" s="42">
        <f>SUM(DE11:DH11)</f>
        <v>7353</v>
      </c>
      <c r="DE11" s="39">
        <v>7353</v>
      </c>
      <c r="DF11" s="39">
        <v>0</v>
      </c>
      <c r="DG11" s="39">
        <v>0</v>
      </c>
      <c r="DH11" s="44">
        <v>0</v>
      </c>
      <c r="DI11" s="36">
        <f>SUM(DJ11:DM11)</f>
        <v>909.88300000000004</v>
      </c>
      <c r="DJ11" s="51">
        <v>909.88300000000004</v>
      </c>
      <c r="DK11" s="51">
        <v>0</v>
      </c>
      <c r="DL11" s="51">
        <v>0</v>
      </c>
      <c r="DM11" s="52">
        <v>0</v>
      </c>
      <c r="DN11" s="42">
        <f>SUM(DO11:DR11)</f>
        <v>0</v>
      </c>
      <c r="DO11" s="39">
        <v>0</v>
      </c>
      <c r="DP11" s="39">
        <v>0</v>
      </c>
      <c r="DQ11" s="39">
        <v>0</v>
      </c>
      <c r="DR11" s="44">
        <v>0</v>
      </c>
      <c r="DS11" s="36">
        <f>SUM(DT11:DW11)</f>
        <v>432.649</v>
      </c>
      <c r="DT11" s="51">
        <v>432.649</v>
      </c>
      <c r="DU11" s="51">
        <v>0</v>
      </c>
      <c r="DV11" s="51">
        <v>0</v>
      </c>
      <c r="DW11" s="52">
        <v>0</v>
      </c>
      <c r="DX11" s="42">
        <f>SUM(DY11:EB11)</f>
        <v>0</v>
      </c>
      <c r="DY11" s="39">
        <v>0</v>
      </c>
      <c r="DZ11" s="39">
        <v>0</v>
      </c>
      <c r="EA11" s="39">
        <v>0</v>
      </c>
      <c r="EB11" s="44">
        <v>0</v>
      </c>
    </row>
    <row r="12" spans="1:132" ht="60.75" thickBot="1" x14ac:dyDescent="0.3">
      <c r="A12" s="54">
        <v>2</v>
      </c>
      <c r="B12" s="55" t="s">
        <v>1</v>
      </c>
      <c r="C12" s="56">
        <f>M12+W12+BK12+BU12+CE12+CO12+CY12+DI12+DS12+AQ12</f>
        <v>0</v>
      </c>
      <c r="D12" s="141">
        <f>N12+X12+BL12+BV12+CF12+CP12+CZ12+DJ12+DT12+AR12</f>
        <v>0</v>
      </c>
      <c r="E12" s="142"/>
      <c r="F12" s="142"/>
      <c r="G12" s="143"/>
      <c r="H12" s="88">
        <f>I12</f>
        <v>0</v>
      </c>
      <c r="I12" s="144">
        <f>S12+AC12+BQ12+CA12+CK12+CU12+DE12+DO12+DY12+AW12</f>
        <v>0</v>
      </c>
      <c r="J12" s="144" t="e">
        <f>T12+AD12+#REF!+BR12+CB12+CL12</f>
        <v>#REF!</v>
      </c>
      <c r="K12" s="144" t="e">
        <f>U12+AE12+#REF!+BS12+CC12+CM12</f>
        <v>#REF!</v>
      </c>
      <c r="L12" s="145" t="e">
        <f>V12+AF12+#REF!+BT12+CD12+CN12</f>
        <v>#REF!</v>
      </c>
      <c r="M12" s="57">
        <v>0</v>
      </c>
      <c r="N12" s="146">
        <f>M12</f>
        <v>0</v>
      </c>
      <c r="O12" s="147"/>
      <c r="P12" s="147"/>
      <c r="Q12" s="148"/>
      <c r="R12" s="58">
        <v>0</v>
      </c>
      <c r="S12" s="146">
        <v>0</v>
      </c>
      <c r="T12" s="147"/>
      <c r="U12" s="147"/>
      <c r="V12" s="149"/>
      <c r="W12" s="57">
        <v>0</v>
      </c>
      <c r="X12" s="146">
        <f>W12</f>
        <v>0</v>
      </c>
      <c r="Y12" s="147"/>
      <c r="Z12" s="147"/>
      <c r="AA12" s="148"/>
      <c r="AB12" s="58">
        <v>0</v>
      </c>
      <c r="AC12" s="146">
        <v>0</v>
      </c>
      <c r="AD12" s="147"/>
      <c r="AE12" s="147"/>
      <c r="AF12" s="147"/>
      <c r="AG12" s="57">
        <v>0</v>
      </c>
      <c r="AH12" s="146">
        <f>AG12</f>
        <v>0</v>
      </c>
      <c r="AI12" s="147"/>
      <c r="AJ12" s="147"/>
      <c r="AK12" s="148"/>
      <c r="AL12" s="58">
        <v>0</v>
      </c>
      <c r="AM12" s="146">
        <v>0</v>
      </c>
      <c r="AN12" s="147"/>
      <c r="AO12" s="147"/>
      <c r="AP12" s="147"/>
      <c r="AQ12" s="57">
        <v>0</v>
      </c>
      <c r="AR12" s="146">
        <f>AQ12</f>
        <v>0</v>
      </c>
      <c r="AS12" s="147"/>
      <c r="AT12" s="147"/>
      <c r="AU12" s="148"/>
      <c r="AV12" s="58">
        <v>0</v>
      </c>
      <c r="AW12" s="146">
        <v>0</v>
      </c>
      <c r="AX12" s="147"/>
      <c r="AY12" s="147"/>
      <c r="AZ12" s="149"/>
      <c r="BA12" s="57">
        <v>0</v>
      </c>
      <c r="BB12" s="146">
        <f>BA12</f>
        <v>0</v>
      </c>
      <c r="BC12" s="147"/>
      <c r="BD12" s="147"/>
      <c r="BE12" s="148"/>
      <c r="BF12" s="58">
        <v>0</v>
      </c>
      <c r="BG12" s="146">
        <v>0</v>
      </c>
      <c r="BH12" s="147"/>
      <c r="BI12" s="147"/>
      <c r="BJ12" s="149"/>
      <c r="BK12" s="59">
        <v>0</v>
      </c>
      <c r="BL12" s="150">
        <f>BK12</f>
        <v>0</v>
      </c>
      <c r="BM12" s="150"/>
      <c r="BN12" s="150"/>
      <c r="BO12" s="151"/>
      <c r="BP12" s="60">
        <v>0</v>
      </c>
      <c r="BQ12" s="150">
        <v>0</v>
      </c>
      <c r="BR12" s="150"/>
      <c r="BS12" s="150"/>
      <c r="BT12" s="152"/>
      <c r="BU12" s="61">
        <v>0</v>
      </c>
      <c r="BV12" s="146">
        <f>BU12</f>
        <v>0</v>
      </c>
      <c r="BW12" s="147"/>
      <c r="BX12" s="147"/>
      <c r="BY12" s="148"/>
      <c r="BZ12" s="58">
        <v>0</v>
      </c>
      <c r="CA12" s="146">
        <v>0</v>
      </c>
      <c r="CB12" s="147"/>
      <c r="CC12" s="147"/>
      <c r="CD12" s="149"/>
      <c r="CE12" s="57">
        <v>0</v>
      </c>
      <c r="CF12" s="146">
        <v>0</v>
      </c>
      <c r="CG12" s="147"/>
      <c r="CH12" s="147"/>
      <c r="CI12" s="148"/>
      <c r="CJ12" s="58">
        <v>0</v>
      </c>
      <c r="CK12" s="146"/>
      <c r="CL12" s="147"/>
      <c r="CM12" s="147"/>
      <c r="CN12" s="149"/>
      <c r="CO12" s="57">
        <v>0</v>
      </c>
      <c r="CP12" s="146">
        <f>CO12</f>
        <v>0</v>
      </c>
      <c r="CQ12" s="147"/>
      <c r="CR12" s="147"/>
      <c r="CS12" s="148"/>
      <c r="CT12" s="58">
        <v>0</v>
      </c>
      <c r="CU12" s="146">
        <v>0</v>
      </c>
      <c r="CV12" s="147"/>
      <c r="CW12" s="147"/>
      <c r="CX12" s="149"/>
      <c r="CY12" s="57">
        <v>0</v>
      </c>
      <c r="CZ12" s="153">
        <f>CY12</f>
        <v>0</v>
      </c>
      <c r="DA12" s="154"/>
      <c r="DB12" s="154"/>
      <c r="DC12" s="155"/>
      <c r="DD12" s="58">
        <v>0</v>
      </c>
      <c r="DE12" s="146">
        <v>0</v>
      </c>
      <c r="DF12" s="147"/>
      <c r="DG12" s="147"/>
      <c r="DH12" s="149"/>
      <c r="DI12" s="57">
        <v>0</v>
      </c>
      <c r="DJ12" s="153">
        <f>DI12</f>
        <v>0</v>
      </c>
      <c r="DK12" s="154"/>
      <c r="DL12" s="154"/>
      <c r="DM12" s="155"/>
      <c r="DN12" s="58">
        <v>0</v>
      </c>
      <c r="DO12" s="146">
        <v>0</v>
      </c>
      <c r="DP12" s="147"/>
      <c r="DQ12" s="147"/>
      <c r="DR12" s="149"/>
      <c r="DS12" s="57">
        <v>0</v>
      </c>
      <c r="DT12" s="153">
        <f>DS12</f>
        <v>0</v>
      </c>
      <c r="DU12" s="154"/>
      <c r="DV12" s="154"/>
      <c r="DW12" s="155"/>
      <c r="DX12" s="58">
        <v>0</v>
      </c>
      <c r="DY12" s="146">
        <v>0</v>
      </c>
      <c r="DZ12" s="147"/>
      <c r="EA12" s="147"/>
      <c r="EB12" s="149"/>
    </row>
    <row r="13" spans="1:132" s="4" customFormat="1" ht="15.75" thickBot="1" x14ac:dyDescent="0.3">
      <c r="A13" s="54">
        <v>3</v>
      </c>
      <c r="B13" s="62" t="s">
        <v>2</v>
      </c>
      <c r="C13" s="56">
        <f>C12+C11</f>
        <v>60339.45199999999</v>
      </c>
      <c r="D13" s="63">
        <f>D11</f>
        <v>48791.887999999992</v>
      </c>
      <c r="E13" s="64">
        <f>E11</f>
        <v>3390.72</v>
      </c>
      <c r="F13" s="64">
        <f>F11</f>
        <v>7796.0580000000018</v>
      </c>
      <c r="G13" s="65">
        <f>G11</f>
        <v>99.891999999999996</v>
      </c>
      <c r="H13" s="66">
        <f>H12+H11</f>
        <v>41043</v>
      </c>
      <c r="I13" s="63">
        <f>I11</f>
        <v>32579</v>
      </c>
      <c r="J13" s="64">
        <f>J11</f>
        <v>4033</v>
      </c>
      <c r="K13" s="64">
        <f>K11</f>
        <v>3852</v>
      </c>
      <c r="L13" s="67">
        <f>L11</f>
        <v>87</v>
      </c>
      <c r="M13" s="68">
        <f>M12+M11</f>
        <v>21521.938999999998</v>
      </c>
      <c r="N13" s="69">
        <f>N11</f>
        <v>14000.093000000001</v>
      </c>
      <c r="O13" s="70">
        <f>O11</f>
        <v>3025.35</v>
      </c>
      <c r="P13" s="70">
        <f>P11</f>
        <v>4462.3070000000007</v>
      </c>
      <c r="Q13" s="71">
        <f>Q11</f>
        <v>34.189</v>
      </c>
      <c r="R13" s="72">
        <f>R12+R11</f>
        <v>25888</v>
      </c>
      <c r="S13" s="69">
        <f>S11</f>
        <v>18521</v>
      </c>
      <c r="T13" s="70">
        <f>T11</f>
        <v>4033</v>
      </c>
      <c r="U13" s="70">
        <f>U11</f>
        <v>3334</v>
      </c>
      <c r="V13" s="73">
        <f>V11</f>
        <v>0</v>
      </c>
      <c r="W13" s="68">
        <f>W12+W11</f>
        <v>13833.138999999999</v>
      </c>
      <c r="X13" s="69">
        <f>X11+X12</f>
        <v>13820.647999999999</v>
      </c>
      <c r="Y13" s="70">
        <f>Y11</f>
        <v>0</v>
      </c>
      <c r="Z13" s="70">
        <f>Z11</f>
        <v>10.47</v>
      </c>
      <c r="AA13" s="71">
        <f>AA11</f>
        <v>2.0209999999999999</v>
      </c>
      <c r="AB13" s="72">
        <f>AB12+AB11</f>
        <v>112</v>
      </c>
      <c r="AC13" s="69">
        <f>AC11</f>
        <v>112</v>
      </c>
      <c r="AD13" s="70">
        <f>AD11</f>
        <v>0</v>
      </c>
      <c r="AE13" s="70">
        <f>AE11</f>
        <v>0</v>
      </c>
      <c r="AF13" s="74">
        <f>AF11</f>
        <v>0</v>
      </c>
      <c r="AG13" s="68">
        <f>AG12+AG11</f>
        <v>3786.9500000000003</v>
      </c>
      <c r="AH13" s="69">
        <f>AH11+AH12</f>
        <v>3646.2080000000001</v>
      </c>
      <c r="AI13" s="70">
        <f>AI11</f>
        <v>0</v>
      </c>
      <c r="AJ13" s="70">
        <f>AJ11</f>
        <v>140.74199999999999</v>
      </c>
      <c r="AK13" s="71">
        <f>AK11</f>
        <v>0</v>
      </c>
      <c r="AL13" s="72">
        <f>AL12+AL11</f>
        <v>4</v>
      </c>
      <c r="AM13" s="69">
        <f>AM11</f>
        <v>0</v>
      </c>
      <c r="AN13" s="70">
        <f>AN11</f>
        <v>0</v>
      </c>
      <c r="AO13" s="70">
        <f>AO11</f>
        <v>4</v>
      </c>
      <c r="AP13" s="74">
        <f>AP11</f>
        <v>0</v>
      </c>
      <c r="AQ13" s="68">
        <f>AQ12+AQ11</f>
        <v>375.66700000000003</v>
      </c>
      <c r="AR13" s="69">
        <f>AR11+AR12</f>
        <v>0</v>
      </c>
      <c r="AS13" s="70">
        <f>AS11</f>
        <v>365.37</v>
      </c>
      <c r="AT13" s="70">
        <f>AT11</f>
        <v>10.297000000000001</v>
      </c>
      <c r="AU13" s="71">
        <f>AU11</f>
        <v>0</v>
      </c>
      <c r="AV13" s="72">
        <f>AV12+AV11</f>
        <v>0</v>
      </c>
      <c r="AW13" s="69">
        <f>AW11</f>
        <v>0</v>
      </c>
      <c r="AX13" s="70">
        <f>AX11</f>
        <v>0</v>
      </c>
      <c r="AY13" s="70">
        <f>AY11</f>
        <v>0</v>
      </c>
      <c r="AZ13" s="73">
        <f>AZ11</f>
        <v>0</v>
      </c>
      <c r="BA13" s="68">
        <f>BA12+BA11</f>
        <v>260.89400000000001</v>
      </c>
      <c r="BB13" s="69">
        <f>BB11+BB12</f>
        <v>0</v>
      </c>
      <c r="BC13" s="70">
        <f>BC11</f>
        <v>0</v>
      </c>
      <c r="BD13" s="70">
        <f>BD11</f>
        <v>260.89400000000001</v>
      </c>
      <c r="BE13" s="71">
        <f>BE11</f>
        <v>0</v>
      </c>
      <c r="BF13" s="72">
        <f>BF12+BF11</f>
        <v>492</v>
      </c>
      <c r="BG13" s="69">
        <f>BG11</f>
        <v>0</v>
      </c>
      <c r="BH13" s="70">
        <f>BH11</f>
        <v>0</v>
      </c>
      <c r="BI13" s="70">
        <f>BI11</f>
        <v>492</v>
      </c>
      <c r="BJ13" s="73">
        <f>BJ11</f>
        <v>0</v>
      </c>
      <c r="BK13" s="75">
        <f>BK12+BK11</f>
        <v>1961.902</v>
      </c>
      <c r="BL13" s="76">
        <f>BL11</f>
        <v>1363.6279999999999</v>
      </c>
      <c r="BM13" s="77">
        <f>BM11</f>
        <v>0</v>
      </c>
      <c r="BN13" s="77">
        <f>BN11</f>
        <v>598.274</v>
      </c>
      <c r="BO13" s="78">
        <f>BO11</f>
        <v>0</v>
      </c>
      <c r="BP13" s="79">
        <f>BP12+BP11</f>
        <v>73</v>
      </c>
      <c r="BQ13" s="76">
        <f>BQ11</f>
        <v>73</v>
      </c>
      <c r="BR13" s="77">
        <f>BR11</f>
        <v>0</v>
      </c>
      <c r="BS13" s="77">
        <f>BS11</f>
        <v>0</v>
      </c>
      <c r="BT13" s="80">
        <f>BT11</f>
        <v>0</v>
      </c>
      <c r="BU13" s="68">
        <f>BU12+BU11</f>
        <v>545.33100000000002</v>
      </c>
      <c r="BV13" s="69">
        <f>BV11</f>
        <v>0</v>
      </c>
      <c r="BW13" s="70">
        <f>BW11</f>
        <v>0</v>
      </c>
      <c r="BX13" s="70">
        <f>BX11</f>
        <v>545.33100000000002</v>
      </c>
      <c r="BY13" s="71">
        <f>BY11</f>
        <v>0</v>
      </c>
      <c r="BZ13" s="72">
        <f>BZ12+BZ11</f>
        <v>0</v>
      </c>
      <c r="CA13" s="69">
        <f>CA11</f>
        <v>0</v>
      </c>
      <c r="CB13" s="70">
        <f>CB11</f>
        <v>0</v>
      </c>
      <c r="CC13" s="70">
        <f>CC11</f>
        <v>0</v>
      </c>
      <c r="CD13" s="73">
        <f>CD11</f>
        <v>0</v>
      </c>
      <c r="CE13" s="68">
        <f>CE12+CE11</f>
        <v>5608.2139999999999</v>
      </c>
      <c r="CF13" s="69">
        <f>CF11</f>
        <v>3535.0729999999999</v>
      </c>
      <c r="CG13" s="70">
        <f>CG11</f>
        <v>0</v>
      </c>
      <c r="CH13" s="70">
        <f>CH11</f>
        <v>2009.4970000000001</v>
      </c>
      <c r="CI13" s="71">
        <f>CI11</f>
        <v>63.643999999999998</v>
      </c>
      <c r="CJ13" s="72">
        <f>CJ12+CJ11</f>
        <v>601</v>
      </c>
      <c r="CK13" s="69">
        <f>CK11</f>
        <v>0</v>
      </c>
      <c r="CL13" s="70">
        <f>CL11</f>
        <v>0</v>
      </c>
      <c r="CM13" s="70">
        <f>CM11</f>
        <v>514</v>
      </c>
      <c r="CN13" s="73">
        <f>CN11</f>
        <v>87</v>
      </c>
      <c r="CO13" s="68">
        <f>CO12+CO11</f>
        <v>6072.5829999999996</v>
      </c>
      <c r="CP13" s="69">
        <f>CP11</f>
        <v>6072.5829999999996</v>
      </c>
      <c r="CQ13" s="70">
        <f>CQ11</f>
        <v>0</v>
      </c>
      <c r="CR13" s="70">
        <f>CR11</f>
        <v>0</v>
      </c>
      <c r="CS13" s="71">
        <f>CS11</f>
        <v>0</v>
      </c>
      <c r="CT13" s="72">
        <f>CT12+CT11</f>
        <v>6520</v>
      </c>
      <c r="CU13" s="69">
        <f>CU11</f>
        <v>6520</v>
      </c>
      <c r="CV13" s="70">
        <f>CV11</f>
        <v>0</v>
      </c>
      <c r="CW13" s="70">
        <f>CW11</f>
        <v>0</v>
      </c>
      <c r="CX13" s="73">
        <f>CX11</f>
        <v>0</v>
      </c>
      <c r="CY13" s="81">
        <f>CY12+CY11</f>
        <v>5030.3009999999995</v>
      </c>
      <c r="CZ13" s="82">
        <f>CZ11+CZ12</f>
        <v>5011.1229999999996</v>
      </c>
      <c r="DA13" s="83">
        <f>DA11</f>
        <v>0</v>
      </c>
      <c r="DB13" s="83">
        <f>DB11</f>
        <v>19.14</v>
      </c>
      <c r="DC13" s="84">
        <f>DC11</f>
        <v>3.7999999999999999E-2</v>
      </c>
      <c r="DD13" s="72">
        <f>DD12+DD11</f>
        <v>7353</v>
      </c>
      <c r="DE13" s="69">
        <f>DE11</f>
        <v>7353</v>
      </c>
      <c r="DF13" s="70">
        <f>DF11</f>
        <v>0</v>
      </c>
      <c r="DG13" s="73">
        <f>DG11</f>
        <v>0</v>
      </c>
      <c r="DH13" s="85">
        <f>DH11</f>
        <v>0</v>
      </c>
      <c r="DI13" s="81">
        <f>DI12+DI11</f>
        <v>909.88300000000004</v>
      </c>
      <c r="DJ13" s="82">
        <f>DJ11+DJ12</f>
        <v>909.88300000000004</v>
      </c>
      <c r="DK13" s="83">
        <f>DK11</f>
        <v>0</v>
      </c>
      <c r="DL13" s="83">
        <f>DL11</f>
        <v>0</v>
      </c>
      <c r="DM13" s="84">
        <f>DM11</f>
        <v>0</v>
      </c>
      <c r="DN13" s="72">
        <f>DN12+DN11</f>
        <v>0</v>
      </c>
      <c r="DO13" s="69">
        <f>DO11</f>
        <v>0</v>
      </c>
      <c r="DP13" s="70">
        <f>DP11</f>
        <v>0</v>
      </c>
      <c r="DQ13" s="73">
        <f>DQ11</f>
        <v>0</v>
      </c>
      <c r="DR13" s="85">
        <f>DR11</f>
        <v>0</v>
      </c>
      <c r="DS13" s="81">
        <f>DS12+DS11</f>
        <v>432.649</v>
      </c>
      <c r="DT13" s="82">
        <f>DT11+DT12</f>
        <v>432.649</v>
      </c>
      <c r="DU13" s="83">
        <f>DU11</f>
        <v>0</v>
      </c>
      <c r="DV13" s="83">
        <f>DV11</f>
        <v>0</v>
      </c>
      <c r="DW13" s="84">
        <f>DW11</f>
        <v>0</v>
      </c>
      <c r="DX13" s="72">
        <f>DX12+DX11</f>
        <v>0</v>
      </c>
      <c r="DY13" s="69">
        <f>DY11</f>
        <v>0</v>
      </c>
      <c r="DZ13" s="70">
        <f>DZ11</f>
        <v>0</v>
      </c>
      <c r="EA13" s="73">
        <f>EA11</f>
        <v>0</v>
      </c>
      <c r="EB13" s="85">
        <f>EB11</f>
        <v>0</v>
      </c>
    </row>
    <row r="14" spans="1:132" customFormat="1" ht="19.5" customHeight="1" x14ac:dyDescent="0.2"/>
    <row r="15" spans="1:132" customFormat="1" ht="12.75" x14ac:dyDescent="0.2"/>
    <row r="16" spans="1:132" customFormat="1" ht="12.75" x14ac:dyDescent="0.2"/>
    <row r="17" customFormat="1" ht="12.75" x14ac:dyDescent="0.2"/>
    <row r="18" customFormat="1" ht="12.75" x14ac:dyDescent="0.2"/>
    <row r="19" customFormat="1" ht="12.75" x14ac:dyDescent="0.2"/>
    <row r="20" customFormat="1" ht="12.75" x14ac:dyDescent="0.2"/>
    <row r="21" customFormat="1" ht="12.75" x14ac:dyDescent="0.2"/>
    <row r="22" customFormat="1" ht="12.75" x14ac:dyDescent="0.2"/>
    <row r="23" customFormat="1" ht="12.75" x14ac:dyDescent="0.2"/>
    <row r="24" customFormat="1" ht="12.75" x14ac:dyDescent="0.2"/>
    <row r="25" customFormat="1" ht="12.75" x14ac:dyDescent="0.2"/>
    <row r="26" customFormat="1" ht="12.75" x14ac:dyDescent="0.2"/>
    <row r="27" customFormat="1" ht="12.75" x14ac:dyDescent="0.2"/>
    <row r="28" customFormat="1" ht="12.75" x14ac:dyDescent="0.2"/>
    <row r="29" customFormat="1" ht="12.75" x14ac:dyDescent="0.2"/>
    <row r="30" customFormat="1" ht="12.75" x14ac:dyDescent="0.2"/>
    <row r="31" customFormat="1" ht="12.75" x14ac:dyDescent="0.2"/>
    <row r="32" customFormat="1" ht="12.75" x14ac:dyDescent="0.2"/>
    <row r="33" customFormat="1" ht="12.75" x14ac:dyDescent="0.2"/>
    <row r="34" customFormat="1" ht="12.75" x14ac:dyDescent="0.2"/>
    <row r="35" customFormat="1" ht="12.75" x14ac:dyDescent="0.2"/>
    <row r="36" customFormat="1" ht="12.75" x14ac:dyDescent="0.2"/>
    <row r="37" customFormat="1" ht="12.75" x14ac:dyDescent="0.2"/>
    <row r="38" customFormat="1" ht="12.75" x14ac:dyDescent="0.2"/>
    <row r="39" customFormat="1" ht="12.75" x14ac:dyDescent="0.2"/>
    <row r="40" customFormat="1" ht="12.75" x14ac:dyDescent="0.2"/>
  </sheetData>
  <mergeCells count="146">
    <mergeCell ref="DY9:EB9"/>
    <mergeCell ref="DT12:DW12"/>
    <mergeCell ref="DY12:EB12"/>
    <mergeCell ref="DS6:EB6"/>
    <mergeCell ref="DS7:EB7"/>
    <mergeCell ref="DJ12:DM12"/>
    <mergeCell ref="DO12:DR12"/>
    <mergeCell ref="CY5:DH5"/>
    <mergeCell ref="CY6:DH6"/>
    <mergeCell ref="DI5:DR5"/>
    <mergeCell ref="DI6:DR6"/>
    <mergeCell ref="DI7:DR7"/>
    <mergeCell ref="DI8:DM8"/>
    <mergeCell ref="DN8:DR8"/>
    <mergeCell ref="DI9:DI10"/>
    <mergeCell ref="DJ9:DM9"/>
    <mergeCell ref="DN9:DN10"/>
    <mergeCell ref="DO9:DR9"/>
    <mergeCell ref="DS5:EB5"/>
    <mergeCell ref="DS8:DW8"/>
    <mergeCell ref="DX8:EB8"/>
    <mergeCell ref="DS9:DS10"/>
    <mergeCell ref="DT9:DW9"/>
    <mergeCell ref="DX9:DX10"/>
    <mergeCell ref="AW12:AZ12"/>
    <mergeCell ref="AR12:AU12"/>
    <mergeCell ref="BG9:BJ9"/>
    <mergeCell ref="CJ9:CJ10"/>
    <mergeCell ref="CK9:CN9"/>
    <mergeCell ref="BU9:BU10"/>
    <mergeCell ref="BV9:BY9"/>
    <mergeCell ref="DE12:DH12"/>
    <mergeCell ref="CY7:DH7"/>
    <mergeCell ref="CY8:DC8"/>
    <mergeCell ref="DD8:DH8"/>
    <mergeCell ref="CY9:CY10"/>
    <mergeCell ref="CZ9:DC9"/>
    <mergeCell ref="DD9:DD10"/>
    <mergeCell ref="DE9:DH9"/>
    <mergeCell ref="CZ12:DC12"/>
    <mergeCell ref="CF12:CI12"/>
    <mergeCell ref="CK12:CN12"/>
    <mergeCell ref="CP12:CS12"/>
    <mergeCell ref="CU12:CX12"/>
    <mergeCell ref="BG12:BJ12"/>
    <mergeCell ref="BP9:BP10"/>
    <mergeCell ref="BQ9:BT9"/>
    <mergeCell ref="BK9:BK10"/>
    <mergeCell ref="BL9:BO9"/>
    <mergeCell ref="BB12:BE12"/>
    <mergeCell ref="BA9:BA10"/>
    <mergeCell ref="BB9:BE9"/>
    <mergeCell ref="BF9:BF10"/>
    <mergeCell ref="CE5:CN5"/>
    <mergeCell ref="CE6:CN6"/>
    <mergeCell ref="CE7:CN7"/>
    <mergeCell ref="CE8:CI8"/>
    <mergeCell ref="CJ8:CN8"/>
    <mergeCell ref="BU5:CD5"/>
    <mergeCell ref="BU6:CD6"/>
    <mergeCell ref="BU7:CD7"/>
    <mergeCell ref="BL12:BO12"/>
    <mergeCell ref="BQ12:BT12"/>
    <mergeCell ref="CE9:CE10"/>
    <mergeCell ref="CF9:CI9"/>
    <mergeCell ref="BZ8:CD8"/>
    <mergeCell ref="BK8:BO8"/>
    <mergeCell ref="BP8:BT8"/>
    <mergeCell ref="BZ9:BZ10"/>
    <mergeCell ref="CA9:CD9"/>
    <mergeCell ref="BV12:BY12"/>
    <mergeCell ref="CA12:CD12"/>
    <mergeCell ref="CO5:CX5"/>
    <mergeCell ref="CO6:CX6"/>
    <mergeCell ref="CO7:CX7"/>
    <mergeCell ref="CO8:CS8"/>
    <mergeCell ref="CT8:CX8"/>
    <mergeCell ref="CO9:CO10"/>
    <mergeCell ref="CP9:CS9"/>
    <mergeCell ref="CT9:CT10"/>
    <mergeCell ref="CU9:CX9"/>
    <mergeCell ref="BF8:BJ8"/>
    <mergeCell ref="BU8:BY8"/>
    <mergeCell ref="A2:L2"/>
    <mergeCell ref="BA5:BJ5"/>
    <mergeCell ref="BK5:BT5"/>
    <mergeCell ref="AG5:AP5"/>
    <mergeCell ref="W5:AF5"/>
    <mergeCell ref="M5:V5"/>
    <mergeCell ref="AQ5:AZ5"/>
    <mergeCell ref="C5:L7"/>
    <mergeCell ref="AG6:AP6"/>
    <mergeCell ref="AG7:AP7"/>
    <mergeCell ref="BA7:BJ7"/>
    <mergeCell ref="BA6:BJ6"/>
    <mergeCell ref="AQ6:AZ6"/>
    <mergeCell ref="M6:V6"/>
    <mergeCell ref="M7:V7"/>
    <mergeCell ref="AQ7:AZ7"/>
    <mergeCell ref="W7:AF7"/>
    <mergeCell ref="A3:E3"/>
    <mergeCell ref="F3:G3"/>
    <mergeCell ref="A5:A10"/>
    <mergeCell ref="BK6:BT6"/>
    <mergeCell ref="BK7:BT7"/>
    <mergeCell ref="C9:C10"/>
    <mergeCell ref="B5:B10"/>
    <mergeCell ref="R9:R10"/>
    <mergeCell ref="R8:V8"/>
    <mergeCell ref="C8:G8"/>
    <mergeCell ref="H8:L8"/>
    <mergeCell ref="H9:H10"/>
    <mergeCell ref="I9:L9"/>
    <mergeCell ref="AV9:AV10"/>
    <mergeCell ref="W6:AF6"/>
    <mergeCell ref="W8:AA8"/>
    <mergeCell ref="AB8:AF8"/>
    <mergeCell ref="AQ8:AU8"/>
    <mergeCell ref="AV8:AZ8"/>
    <mergeCell ref="AQ9:AQ10"/>
    <mergeCell ref="AR9:AU9"/>
    <mergeCell ref="AW9:AZ9"/>
    <mergeCell ref="BA8:BE8"/>
    <mergeCell ref="D12:G12"/>
    <mergeCell ref="D9:G9"/>
    <mergeCell ref="M8:Q8"/>
    <mergeCell ref="S12:V12"/>
    <mergeCell ref="X12:AA12"/>
    <mergeCell ref="AC12:AF12"/>
    <mergeCell ref="AL9:AL10"/>
    <mergeCell ref="AM9:AP9"/>
    <mergeCell ref="AG8:AK8"/>
    <mergeCell ref="AL8:AP8"/>
    <mergeCell ref="AG9:AG10"/>
    <mergeCell ref="AH9:AK9"/>
    <mergeCell ref="M9:M10"/>
    <mergeCell ref="N9:Q9"/>
    <mergeCell ref="N12:Q12"/>
    <mergeCell ref="S9:V9"/>
    <mergeCell ref="W9:W10"/>
    <mergeCell ref="X9:AA9"/>
    <mergeCell ref="AB9:AB10"/>
    <mergeCell ref="AC9:AF9"/>
    <mergeCell ref="AH12:AK12"/>
    <mergeCell ref="AM12:AP12"/>
    <mergeCell ref="I12:L12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2" fitToWidth="10" orientation="landscape" r:id="rId1"/>
  <headerFooter alignWithMargins="0"/>
  <colBreaks count="9" manualBreakCount="9">
    <brk id="12" max="1048575" man="1"/>
    <brk id="22" max="1048575" man="1"/>
    <brk id="32" max="1048575" man="1"/>
    <brk id="42" max="1048575" man="1"/>
    <brk id="52" max="1048575" man="1"/>
    <brk id="62" max="1048575" man="1"/>
    <brk id="72" max="1048575" man="1"/>
    <brk id="82" max="1048575" man="1"/>
    <brk id="9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>sbit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sbuser</dc:creator>
  <cp:lastModifiedBy>Атаханов Саидазим Патчеханович</cp:lastModifiedBy>
  <cp:lastPrinted>2024-02-09T10:30:14Z</cp:lastPrinted>
  <dcterms:created xsi:type="dcterms:W3CDTF">2010-09-07T10:20:06Z</dcterms:created>
  <dcterms:modified xsi:type="dcterms:W3CDTF">2026-10-09T08:43:56Z</dcterms:modified>
</cp:coreProperties>
</file>